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11"/>
  <fileSharing readOnlyRecommended="1"/>
  <workbookPr defaultThemeVersion="166925"/>
  <mc:AlternateContent xmlns:mc="http://schemas.openxmlformats.org/markup-compatibility/2006">
    <mc:Choice Requires="x15">
      <x15ac:absPath xmlns:x15ac="http://schemas.microsoft.com/office/spreadsheetml/2010/11/ac" url="https://frontstreampayments.sharepoint.com/Marketing/Marketing Documents/CONTENT/eBooks &amp; Checklists/Auctions/"/>
    </mc:Choice>
  </mc:AlternateContent>
  <xr:revisionPtr revIDLastSave="0" documentId="8_{C2F5E324-CCD1-45C7-809B-13C7BDA0A98E}" xr6:coauthVersionLast="47" xr6:coauthVersionMax="47" xr10:uidLastSave="{00000000-0000-0000-0000-000000000000}"/>
  <bookViews>
    <workbookView xWindow="-28920" yWindow="-4800" windowWidth="29040" windowHeight="15720" tabRatio="822" firstSheet="1" activeTab="2" xr2:uid="{CCF38C03-70A1-493C-BD3A-88D109A71EDA}"/>
  </bookViews>
  <sheets>
    <sheet name="HOW TO USE THIS FILE" sheetId="3" r:id="rId1"/>
    <sheet name="AUCTION PLANNER" sheetId="2" r:id="rId2"/>
    <sheet name="USEFUL LINKS" sheetId="4" r:id="rId3"/>
  </sheets>
  <definedNames>
    <definedName name="_xlnm._FilterDatabase" localSheetId="1" hidden="1">'AUCTION PLANNER'!$C$31:$K$88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 i="2" l="1"/>
  <c r="J17" i="2"/>
  <c r="J18" i="2"/>
  <c r="J19" i="2"/>
  <c r="J16" i="2"/>
  <c r="I16" i="2"/>
  <c r="E92" i="2"/>
  <c r="G16" i="2"/>
  <c r="E122" i="2"/>
  <c r="E86" i="2"/>
  <c r="E68" i="2"/>
  <c r="E69" i="2"/>
  <c r="E70" i="2"/>
  <c r="E71" i="2"/>
  <c r="E72" i="2"/>
  <c r="E73" i="2"/>
  <c r="E74" i="2"/>
  <c r="E75" i="2"/>
  <c r="E76" i="2"/>
  <c r="E77" i="2"/>
  <c r="E78" i="2"/>
  <c r="E79" i="2"/>
  <c r="E80" i="2"/>
  <c r="E87" i="2"/>
  <c r="E88" i="2"/>
  <c r="E89" i="2"/>
  <c r="E90" i="2"/>
  <c r="E91" i="2"/>
  <c r="E56" i="2"/>
  <c r="E109" i="2" s="1"/>
  <c r="D109" i="2"/>
  <c r="D104" i="2"/>
  <c r="D103" i="2"/>
  <c r="D101" i="2"/>
  <c r="D102" i="2"/>
  <c r="D96" i="2"/>
  <c r="E46" i="2"/>
  <c r="E11" i="2"/>
  <c r="E59" i="2"/>
  <c r="E48" i="2"/>
  <c r="E101" i="2" s="1"/>
  <c r="E67" i="2"/>
  <c r="E66" i="2"/>
  <c r="E65" i="2"/>
  <c r="E64" i="2"/>
  <c r="E63" i="2"/>
  <c r="E58" i="2"/>
  <c r="E52" i="2"/>
  <c r="E103" i="2" s="1"/>
  <c r="E57" i="2"/>
  <c r="E51" i="2"/>
  <c r="E102" i="2" s="1"/>
  <c r="E50" i="2"/>
  <c r="E49" i="2"/>
  <c r="E45" i="2"/>
  <c r="E41" i="2"/>
  <c r="E39" i="2"/>
  <c r="E38" i="2"/>
  <c r="E37" i="2"/>
  <c r="E111" i="2" l="1"/>
  <c r="E112" i="2" s="1"/>
  <c r="E113" i="2" s="1"/>
  <c r="E114" i="2" s="1"/>
  <c r="E115" i="2" s="1"/>
  <c r="E116" i="2" s="1"/>
  <c r="E117" i="2" s="1"/>
  <c r="E118" i="2" s="1"/>
  <c r="E119" i="2" s="1"/>
  <c r="E120" i="2" s="1"/>
  <c r="E121" i="2" s="1"/>
  <c r="E104" i="2"/>
  <c r="E96" i="2"/>
  <c r="C35" i="2"/>
  <c r="E35" i="2" s="1"/>
  <c r="E32" i="2"/>
  <c r="C36" i="2" l="1"/>
  <c r="E36" i="2" s="1"/>
</calcChain>
</file>

<file path=xl/sharedStrings.xml><?xml version="1.0" encoding="utf-8"?>
<sst xmlns="http://schemas.openxmlformats.org/spreadsheetml/2006/main" count="390" uniqueCount="263">
  <si>
    <t>Template provided by:</t>
  </si>
  <si>
    <t>FrontStream is a leader in digital fundraising &amp; donor engagement. Our BiddingForGood community of over 1.7 MILLION philanthropic shoppers has raised $561 MILLION for thousands of nonprofits &amp; schools. Learn more: frontstream.com</t>
  </si>
  <si>
    <t>with</t>
  </si>
  <si>
    <t>Status</t>
  </si>
  <si>
    <t>Not Started</t>
  </si>
  <si>
    <r>
      <rPr>
        <b/>
        <sz val="26"/>
        <color rgb="FF003E5D"/>
        <rFont val="Century Gothic"/>
        <family val="2"/>
      </rPr>
      <t xml:space="preserve">How to use this file:
</t>
    </r>
    <r>
      <rPr>
        <sz val="11"/>
        <color rgb="FF003E5D"/>
        <rFont val="Century Gothic"/>
        <family val="2"/>
      </rPr>
      <t xml:space="preserve">
Put in the date of your event, and then suggested tasks and actions for every step of planning the event automatically fill in! 
However, you can also arrange and edit dates and their corresponding tasks/actions to suite your unique needs as you go along by inserting or deleting cells. While we've pre-calculated dates for you based on the suggested timeframe, you can overwrite the dates simply by entering a new date in the date field. 
Find even more great tips for hosting a successful fundraising event
 at frontstream.com</t>
    </r>
  </si>
  <si>
    <t>Contracted</t>
  </si>
  <si>
    <t>In Progress</t>
  </si>
  <si>
    <t>Completed</t>
  </si>
  <si>
    <t>Stuck</t>
  </si>
  <si>
    <t>On Hold</t>
  </si>
  <si>
    <t>FrontStream is a leader in digital fundraising and donor engagement. Our BiddingForGood community of over 1.7 MILLION philanthropic shoppers has raised $561 MILLION (and counting) for thousands of nonprofits and schools. Learn more at frontstream.com</t>
  </si>
  <si>
    <t>EVENT NAME</t>
  </si>
  <si>
    <t>[YOUR FABULOUS EVENT NAME TO RAISE MORE FOR YOUR CAUSE!]</t>
  </si>
  <si>
    <t>EVENT DATE:</t>
  </si>
  <si>
    <t>EVENT TIME:</t>
  </si>
  <si>
    <t>8am - 1pm</t>
  </si>
  <si>
    <t>DAYS UNTIL EVENT:</t>
  </si>
  <si>
    <t>LOCATION:</t>
  </si>
  <si>
    <t>Location info</t>
  </si>
  <si>
    <t>Budget &amp; 
Revenue Snapshot</t>
  </si>
  <si>
    <t>Budget / Goal</t>
  </si>
  <si>
    <t>Actual</t>
  </si>
  <si>
    <t>Progress to Goal</t>
  </si>
  <si>
    <t>Event Budget</t>
  </si>
  <si>
    <t>Fundraising</t>
  </si>
  <si>
    <t>Sponsorships</t>
  </si>
  <si>
    <t>Ticket Sales</t>
  </si>
  <si>
    <t>Donations</t>
  </si>
  <si>
    <t>Auction proceeds</t>
  </si>
  <si>
    <t>Software:</t>
  </si>
  <si>
    <t>Have you checked out Panorama from FrontStream?</t>
  </si>
  <si>
    <t xml:space="preserve"> Auction Planning 
Committee Members</t>
  </si>
  <si>
    <t>Event Lead</t>
  </si>
  <si>
    <t>Contact #1</t>
  </si>
  <si>
    <t>Auction Coordinator</t>
  </si>
  <si>
    <t>Contact #2</t>
  </si>
  <si>
    <t>Vonlutneer coordinator</t>
  </si>
  <si>
    <t>Contact #3</t>
  </si>
  <si>
    <t>Sponsorship Manager</t>
  </si>
  <si>
    <t>Contact #4</t>
  </si>
  <si>
    <t>Finance Manager</t>
  </si>
  <si>
    <t>Contact #5</t>
  </si>
  <si>
    <t>Entertainment Coordinator</t>
  </si>
  <si>
    <t>Contact #6</t>
  </si>
  <si>
    <t>Promotion Leader</t>
  </si>
  <si>
    <t>Contact #7</t>
  </si>
  <si>
    <t>Recommended timefame</t>
  </si>
  <si>
    <t>DUE DATE</t>
  </si>
  <si>
    <t>TASK</t>
  </si>
  <si>
    <t>ACTION</t>
  </si>
  <si>
    <t>NOTES / STATUS UPDATES</t>
  </si>
  <si>
    <t>Owner</t>
  </si>
  <si>
    <t>STATUS</t>
  </si>
  <si>
    <t>9 Months - 1 Year Before</t>
  </si>
  <si>
    <t>Review last year's fundraising results</t>
  </si>
  <si>
    <t>Note satisfaction or room for improvement on important event aspects: Budget, reaching your goal, sponsors, programing, &amp; special guests</t>
  </si>
  <si>
    <t>Not started</t>
  </si>
  <si>
    <r>
      <rPr>
        <b/>
        <sz val="11"/>
        <color rgb="FF003E5D"/>
        <rFont val="Century Gothic"/>
      </rPr>
      <t>Logistics review:</t>
    </r>
    <r>
      <rPr>
        <sz val="11"/>
        <color rgb="FF003E5D"/>
        <rFont val="Century Gothic"/>
      </rPr>
      <t xml:space="preserve"> What went well; opportunities &amp; ideas for improvement (Venue, location, dates)</t>
    </r>
  </si>
  <si>
    <r>
      <rPr>
        <b/>
        <sz val="11"/>
        <color rgb="FF003E5D"/>
        <rFont val="Century Gothic"/>
      </rPr>
      <t>Experience review:</t>
    </r>
    <r>
      <rPr>
        <sz val="11"/>
        <color rgb="FF003E5D"/>
        <rFont val="Century Gothic"/>
      </rPr>
      <t xml:space="preserve"> Participant, donor, &amp; volunteer</t>
    </r>
  </si>
  <si>
    <t>Develop your event goals</t>
  </si>
  <si>
    <t>When setting financial goals, be specific; in addition to gross revenue, determine what each aspect of the fundraiser will contribute: include auction revenue, credit/debit card revenue, cash donations, ticket sales, revenue from add-ons like raffles, etc.</t>
  </si>
  <si>
    <r>
      <rPr>
        <sz val="11"/>
        <color rgb="FF003E5D"/>
        <rFont val="Century Gothic"/>
      </rPr>
      <t xml:space="preserve">Check out these great ideas for auction items. Auctions are a great way to raise more at any event.
</t>
    </r>
    <r>
      <rPr>
        <sz val="11"/>
        <color rgb="FF000000"/>
        <rFont val="Century Gothic"/>
      </rPr>
      <t xml:space="preserve">
</t>
    </r>
    <r>
      <rPr>
        <b/>
        <sz val="9"/>
        <color rgb="FF19A6DF"/>
        <rFont val="Century Gothic"/>
      </rPr>
      <t>frontstream.com/auction-item-ideas</t>
    </r>
  </si>
  <si>
    <t>Determine your event budget</t>
  </si>
  <si>
    <t>Get details down: list every aspect of the event that has an expense attached to it &amp; assign a “not to exceed” dollar amount</t>
  </si>
  <si>
    <t>Build your core event committee</t>
  </si>
  <si>
    <t>Identity the people who will make up your event-planning committee; they will help you finalize goals, develop promotional content, execute promotion, choose a location (+ get the permits), &amp; determine an event theme</t>
  </si>
  <si>
    <r>
      <rPr>
        <b/>
        <sz val="11"/>
        <color rgb="FF003E5D"/>
        <rFont val="Century Gothic"/>
        <family val="2"/>
      </rPr>
      <t>Select an event location</t>
    </r>
    <r>
      <rPr>
        <i/>
        <sz val="11"/>
        <color rgb="FF003E5D"/>
        <rFont val="Century Gothic"/>
        <family val="2"/>
      </rPr>
      <t xml:space="preserve"> 
</t>
    </r>
    <r>
      <rPr>
        <i/>
        <sz val="10"/>
        <color rgb="FF003E5D"/>
        <rFont val="Century Gothic"/>
        <family val="2"/>
      </rPr>
      <t>(Live Event Only)</t>
    </r>
  </si>
  <si>
    <t>The earlier you do this, the more choice you will have of locations in your budget range available for your best dates</t>
  </si>
  <si>
    <t>Select an event date</t>
  </si>
  <si>
    <t>Avoid conflict with other large events, if possible—including religious holidays, sporting events, &amp; other functions in your area</t>
  </si>
  <si>
    <t>Secure necessary permits (think: city, town, or campus) IF you're planning a live event</t>
  </si>
  <si>
    <r>
      <rPr>
        <b/>
        <sz val="11"/>
        <color rgb="FF003E5D"/>
        <rFont val="Century Gothic"/>
        <family val="2"/>
      </rPr>
      <t xml:space="preserve">Determine if you'll need additional resources or liability insurance
</t>
    </r>
    <r>
      <rPr>
        <i/>
        <sz val="10"/>
        <color rgb="FF003E5D"/>
        <rFont val="Century Gothic"/>
        <family val="2"/>
      </rPr>
      <t>(Live Event Only)</t>
    </r>
  </si>
  <si>
    <t>Additional resources for a live event include:                  Accommodations for volunteers </t>
  </si>
  <si>
    <t>Janitorial staff/volunteers </t>
  </si>
  <si>
    <t>Security personnel  </t>
  </si>
  <si>
    <t>Rental equipment (tables, chairs, sound system, projector, etc.) </t>
  </si>
  <si>
    <t>Locate professional help, if needed</t>
  </si>
  <si>
    <t>Interview &amp; hire any professional help you need, like an auctioneer, guest speaker or announcer, musicians or MCs, decorators, or caterers</t>
  </si>
  <si>
    <t>5 Months - 8 Months Before</t>
  </si>
  <si>
    <t>Select your fundraising software</t>
  </si>
  <si>
    <t>The right fundraising software tools can make or break your event</t>
  </si>
  <si>
    <r>
      <rPr>
        <sz val="11"/>
        <color rgb="FF003E5D"/>
        <rFont val="Century Gothic"/>
      </rPr>
      <t xml:space="preserve">Conisder how your fundraising software provider can help you reach a wider audience to raise more funds. For example: BiddingForGood by FrontStream connects organizations to a community of over 1.7 MILLION philanthropic shoppers. See how Medfield Coalition for Public Education raised 30% more by using the right fundraising tools:
</t>
    </r>
    <r>
      <rPr>
        <b/>
        <sz val="9"/>
        <color rgb="FF19A6DF"/>
        <rFont val="Century Gothic"/>
      </rPr>
      <t>frontstream.com/MCPE-gala-auction</t>
    </r>
  </si>
  <si>
    <t>Confirm payment processor with eye for donor experience (a bad payment experience can mean you lose that donor or participant forever)</t>
  </si>
  <si>
    <r>
      <rPr>
        <sz val="11"/>
        <color rgb="FF003E5D"/>
        <rFont val="Century Gothic"/>
      </rPr>
      <t xml:space="preserve">If you’re using FrontStream’s fundraising software, then our payment processor is included, &amp; no action is required. 
We are the leaders in secure payment technology and charitable donation processing &amp; distribution services for organizations of all types.
Learn more about FrontStream's fundraising platform &amp; how it simplifies payment processing for nonprofits: 
</t>
    </r>
    <r>
      <rPr>
        <b/>
        <sz val="9"/>
        <color rgb="FF19A6DF"/>
        <rFont val="Century Gothic"/>
      </rPr>
      <t>frontstream.com/Fundraising-Solution</t>
    </r>
  </si>
  <si>
    <r>
      <rPr>
        <b/>
        <sz val="11"/>
        <color rgb="FF003E5D"/>
        <rFont val="Century Gothic"/>
      </rPr>
      <t>Activate Auction “Coming Soon” / “Save the Date” homepage</t>
    </r>
    <r>
      <rPr>
        <sz val="11"/>
        <color rgb="FF003E5D"/>
        <rFont val="Century Gothic"/>
      </rPr>
      <t> </t>
    </r>
  </si>
  <si>
    <t>Create an Auction “Coming Soon” homepage with your fundraising software tools; this gives you the flexibility to start sharing your event URL in promotion materials 
*You can create this homepage even if you don’t have a specific date for the event nailed down yet. But once you have your date in place, make sure to turn “Coming Soon” to “Save the Date”</t>
  </si>
  <si>
    <r>
      <rPr>
        <sz val="11"/>
        <color rgb="FF003E5D"/>
        <rFont val="Century Gothic"/>
      </rPr>
      <t xml:space="preserve">Need help creating your event? BiddingForGood by FrontStream Experts are ready to help! Chat with them now: 
</t>
    </r>
    <r>
      <rPr>
        <sz val="11"/>
        <color rgb="FF000000"/>
        <rFont val="Century Gothic"/>
      </rPr>
      <t xml:space="preserve">
</t>
    </r>
    <r>
      <rPr>
        <b/>
        <sz val="9"/>
        <color rgb="FF19A6DF"/>
        <rFont val="Century Gothic"/>
      </rPr>
      <t>frontstream.com/auction-expert-chat</t>
    </r>
  </si>
  <si>
    <t>Finalize event theme</t>
  </si>
  <si>
    <t>Review all aspects of your event &amp; make sure they align with your theme; begin designing a slogan, logo, &amp; visual identity for the event</t>
  </si>
  <si>
    <t>4 Months - 7 Months Before</t>
  </si>
  <si>
    <t>Create a promotion schedule</t>
  </si>
  <si>
    <r>
      <t xml:space="preserve">Decide how many emails you want to send to supporters &amp; at what intervals
</t>
    </r>
    <r>
      <rPr>
        <b/>
        <sz val="11"/>
        <color rgb="FF003E5D"/>
        <rFont val="Century Gothic"/>
      </rPr>
      <t>Suggestion</t>
    </r>
    <r>
      <rPr>
        <sz val="11"/>
        <color rgb="FF003E5D"/>
        <rFont val="Century Gothic"/>
      </rPr>
      <t>: For the first four to six months, send one email every two to three weeks; once you’re a little less than two months away from your event, start sending emails once a week</t>
    </r>
  </si>
  <si>
    <t>Fill in your promotion schedule in the section below.</t>
  </si>
  <si>
    <t>Create promotional materials</t>
  </si>
  <si>
    <t>Start creating your event promotion materials; if you don’t have a staff designer, find a volunteer designer or consider hiring a freelancer (college students looking to build their creative portfolios are a great option!) 
Mail or email a Save the Date with a link to the event page for your entire list of potential participants</t>
  </si>
  <si>
    <t>Segment donors &amp; create target lists of supporters</t>
  </si>
  <si>
    <r>
      <t xml:space="preserve">Segment donors &amp; participants, preferably by their past giving behavior/frequency; the more you personalize your communications, the more supporters will feel “seen” &amp; likely act
</t>
    </r>
    <r>
      <rPr>
        <sz val="10"/>
        <color rgb="FF003E5D"/>
        <rFont val="Century Gothic"/>
      </rPr>
      <t>For example: Who participated in your last event but not the one before that? Who participated two events ago but not during your last event?</t>
    </r>
  </si>
  <si>
    <r>
      <rPr>
        <sz val="11"/>
        <color rgb="FF003E5D"/>
        <rFont val="Century Gothic"/>
      </rPr>
      <t xml:space="preserve">Take a look at how FrontStream's powerful &amp; intuitive donor management software helps nonprofits thrive </t>
    </r>
    <r>
      <rPr>
        <sz val="11"/>
        <color rgb="FF000000"/>
        <rFont val="Century Gothic"/>
      </rPr>
      <t xml:space="preserve"> </t>
    </r>
    <r>
      <rPr>
        <b/>
        <sz val="9"/>
        <color rgb="FF19A6DF"/>
        <rFont val="Century Gothic"/>
      </rPr>
      <t>frontstream.com/CRM-Made-Easy</t>
    </r>
  </si>
  <si>
    <t>Segment Group #1: Last year's participants</t>
  </si>
  <si>
    <t>These are just ideas to get you started. 
Make them your own!</t>
  </si>
  <si>
    <t>Segment Group #2: New donors</t>
  </si>
  <si>
    <t>Segment Group #3: New volunteers</t>
  </si>
  <si>
    <t>Send initial mail/email registration page &amp; donation requests</t>
  </si>
  <si>
    <t>Share the event page with registration &amp; donation links on your homepage, emails, &amp; solicitation letters to make it easy for supporters to donate time (participation) &amp;/or funds</t>
  </si>
  <si>
    <t>Solidify sponsorship levels</t>
  </si>
  <si>
    <t>Decide on sponsorship levels &amp; benefits of each level</t>
  </si>
  <si>
    <t>Assemble an auction item &amp; sponsorship-procurement team or individual &amp; start recruiting sponsors</t>
  </si>
  <si>
    <t>Create collateral highlighting the benefits of providing in-kind donations &amp;/or sponsoring the event + include talking points for outreach; the more time you allocate here, the more items &amp; sponsorships you'll get</t>
  </si>
  <si>
    <r>
      <rPr>
        <b/>
        <sz val="11"/>
        <color rgb="FF003E5D"/>
        <rFont val="Century Gothic"/>
      </rPr>
      <t>Allow a minimum of three months to get sponsors</t>
    </r>
    <r>
      <rPr>
        <sz val="11"/>
        <color rgb="FF003E5D"/>
        <rFont val="Century Gothic"/>
      </rPr>
      <t xml:space="preserve"> &amp; continue seeking them throughout the entire planning process.</t>
    </r>
  </si>
  <si>
    <t>2 Months - 4 Months Before</t>
  </si>
  <si>
    <t>Track auction items &amp; sponsorships</t>
  </si>
  <si>
    <t>Keep a running list of auction item &amp; sponsorship responses that you received or denied; track everything you accept</t>
  </si>
  <si>
    <r>
      <rPr>
        <sz val="11"/>
        <color rgb="FF003E5D"/>
        <rFont val="Century Gothic"/>
      </rPr>
      <t xml:space="preserve">Unlock more in-kind donations for your event with BiddingForGood by FrontStream’s unique &amp; vast directory of charitably conscious businesses that support fundraising events: 
</t>
    </r>
    <r>
      <rPr>
        <b/>
        <sz val="9"/>
        <color rgb="FF19A6DF"/>
        <rFont val="Century Gothic"/>
      </rPr>
      <t>frontstream.com/BFG-by-FrontStream</t>
    </r>
  </si>
  <si>
    <t>Sponsorship level 1:</t>
  </si>
  <si>
    <t>Track how many sponsors are committed in this space so you can  see how many spots you have left.</t>
  </si>
  <si>
    <t>Sponsorship level 2:</t>
  </si>
  <si>
    <t>Sponsorship level 3:</t>
  </si>
  <si>
    <t>Begin uploading items &amp; displaying sponsorships on your auction site</t>
  </si>
  <si>
    <t>Assess catalog value of donated items &amp; sold sponsorships; designate items for the online, live, or silent auctions; showcase unique items &amp; experiences; write descriptions of each item &amp; determine prices; upload clear, well-lit pictures of auction items + ensure that sponors' brand logos are visible on your event page &amp; that you develop a plan for making them visible at the live event (if you're having one) </t>
  </si>
  <si>
    <t>Prepare press realeases</t>
  </si>
  <si>
    <t>Find deadlines for local media &amp; prepare press releases or "blurbs" for local listings; share links on social media</t>
  </si>
  <si>
    <t>It's a good time to check in on the promotion schedule you put together &amp; make any tweaks.</t>
  </si>
  <si>
    <t>Review event giveaways</t>
  </si>
  <si>
    <t>Design &amp; order any event giveaways</t>
  </si>
  <si>
    <t>Order all event merchandise and custom goods</t>
  </si>
  <si>
    <t>Find a reputable website or local printing business that creates custom merchandise for nonprofits &amp; businesses; see if they offer any deals when you order in bulk; provide your logo &amp; any other useful information; approve design mock-ups before greenlighting</t>
  </si>
  <si>
    <r>
      <rPr>
        <b/>
        <sz val="11"/>
        <color rgb="FF003E5D"/>
        <rFont val="Century Gothic"/>
        <family val="2"/>
      </rPr>
      <t xml:space="preserve">Recruit more volunteers if needed
</t>
    </r>
    <r>
      <rPr>
        <i/>
        <sz val="10"/>
        <color rgb="FF003E5D"/>
        <rFont val="Century Gothic"/>
        <family val="2"/>
      </rPr>
      <t>(Live Event Only)</t>
    </r>
  </si>
  <si>
    <t>Take a look at your current volunteer task allotment to figure out where you need more hands on deck; create volunteer job descriptions for specific volunteer tasks; begin recruiting volunteers for specific day-before &amp; day-of tasks centered on set up, registration, parking lot oversight, refreshments, checkout, awards, merchandise, etc.</t>
  </si>
  <si>
    <r>
      <rPr>
        <b/>
        <sz val="11"/>
        <color rgb="FF003E5D"/>
        <rFont val="Century Gothic"/>
        <family val="2"/>
      </rPr>
      <t xml:space="preserve">View location
</t>
    </r>
    <r>
      <rPr>
        <i/>
        <sz val="10"/>
        <color rgb="FF003E5D"/>
        <rFont val="Century Gothic"/>
        <family val="2"/>
      </rPr>
      <t>(Live Event Only)</t>
    </r>
  </si>
  <si>
    <t>Review floor plan with the venue</t>
  </si>
  <si>
    <r>
      <rPr>
        <b/>
        <sz val="11"/>
        <color rgb="FF003E5D"/>
        <rFont val="Century Gothic"/>
        <family val="2"/>
      </rPr>
      <t xml:space="preserve">Assess Wi-Fi connectivity
</t>
    </r>
    <r>
      <rPr>
        <i/>
        <sz val="10"/>
        <color rgb="FF003E5D"/>
        <rFont val="Century Gothic"/>
        <family val="2"/>
      </rPr>
      <t>(Live Event Only)</t>
    </r>
  </si>
  <si>
    <t>Conduct a WiFi connectivity assessment for mobile bidding on smartphones</t>
  </si>
  <si>
    <r>
      <rPr>
        <b/>
        <sz val="11"/>
        <color rgb="FF003E5D"/>
        <rFont val="Century Gothic"/>
        <family val="2"/>
      </rPr>
      <t xml:space="preserve">Finalize refreshments &amp; activities
</t>
    </r>
    <r>
      <rPr>
        <i/>
        <sz val="10"/>
        <color rgb="FF003E5D"/>
        <rFont val="Century Gothic"/>
        <family val="2"/>
      </rPr>
      <t>(Live Event Only)</t>
    </r>
  </si>
  <si>
    <t>Meet with the caterer or refreshment company &amp; finalize menus and amounts, timing, flow of serving, etc.; meet with the decorators on final décor &amp; event set up, as well as the MC &amp; other side-event offerings, if applicable</t>
  </si>
  <si>
    <t>1 Month - 2 Months Before</t>
  </si>
  <si>
    <r>
      <rPr>
        <b/>
        <sz val="11"/>
        <color rgb="FF003E5D"/>
        <rFont val="Century Gothic"/>
        <family val="2"/>
      </rPr>
      <t xml:space="preserve">Start on event signage
</t>
    </r>
    <r>
      <rPr>
        <i/>
        <sz val="10"/>
        <color rgb="FF003E5D"/>
        <rFont val="Century Gothic"/>
        <family val="2"/>
      </rPr>
      <t>(Live Event Only)</t>
    </r>
  </si>
  <si>
    <t>Begin design for event signage, table tents, event instructions, displays, event program, award presentations, speeches, etc.</t>
  </si>
  <si>
    <t xml:space="preserve">1 Month Before </t>
  </si>
  <si>
    <t>Item fulfillment plan</t>
  </si>
  <si>
    <t>Figure out an item fulfillment plan for after the event, including shipping &amp;/or pickup location(s) &amp; time(s)</t>
  </si>
  <si>
    <t>1 Month Before</t>
  </si>
  <si>
    <r>
      <rPr>
        <b/>
        <sz val="11"/>
        <color rgb="FF003E5D"/>
        <rFont val="Century Gothic"/>
        <family val="2"/>
      </rPr>
      <t xml:space="preserve">Create schedules &amp; packing list
</t>
    </r>
    <r>
      <rPr>
        <i/>
        <sz val="10"/>
        <color rgb="FF003E5D"/>
        <rFont val="Century Gothic"/>
        <family val="2"/>
      </rPr>
      <t>(Live Event Only)</t>
    </r>
  </si>
  <si>
    <t>Create a day-before schedule, including timing for moving everything you can to the event location. Create an event packing list, including any equipment that you will need. Begin packing anything you can. Create a day-of schedule including the start &amp; end times of every activity.</t>
  </si>
  <si>
    <r>
      <rPr>
        <b/>
        <sz val="11"/>
        <color rgb="FF003E5D"/>
        <rFont val="Century Gothic"/>
        <family val="2"/>
      </rPr>
      <t xml:space="preserve">Secure all necessary event-day materials
</t>
    </r>
    <r>
      <rPr>
        <i/>
        <sz val="10"/>
        <color rgb="FF003E5D"/>
        <rFont val="Century Gothic"/>
        <family val="2"/>
      </rPr>
      <t>(Live Event Only)</t>
    </r>
  </si>
  <si>
    <t>Make sure you have everything you might need, like headsets for volunteers, an onsite printer &amp; laptop, etc.</t>
  </si>
  <si>
    <t>Publish &amp; preview auction items</t>
  </si>
  <si>
    <t>Start previewing auction items on your event homepage by publishing items &amp; using the Featured Items section on your page to highlight most desirable items; proofread all auction item descriptions for spelling &amp; grammar</t>
  </si>
  <si>
    <t>1 Week Before</t>
  </si>
  <si>
    <r>
      <rPr>
        <b/>
        <sz val="11"/>
        <color rgb="FF003E5D"/>
        <rFont val="Century Gothic"/>
        <family val="2"/>
      </rPr>
      <t xml:space="preserve">Prepare volunteers and staff
</t>
    </r>
    <r>
      <rPr>
        <i/>
        <sz val="10"/>
        <color rgb="FF003E5D"/>
        <rFont val="Century Gothic"/>
        <family val="2"/>
      </rPr>
      <t>(Live Event Only)</t>
    </r>
  </si>
  <si>
    <t>Print day-of schedules for all volunteers &amp; staff; make sure your core staff/volunteers will be able to answer any questions that might arise from the music/entertainment workers, venue staff, decorators, participants, vendors, etc.; remember to delegate/don’t carry the whole event yourself</t>
  </si>
  <si>
    <r>
      <rPr>
        <b/>
        <sz val="11"/>
        <color rgb="FF003E5D"/>
        <rFont val="Century Gothic"/>
        <family val="2"/>
      </rPr>
      <t xml:space="preserve">Make attendee packets
</t>
    </r>
    <r>
      <rPr>
        <i/>
        <sz val="10"/>
        <color rgb="FF003E5D"/>
        <rFont val="Century Gothic"/>
        <family val="2"/>
      </rPr>
      <t>(Live Event Only)</t>
    </r>
  </si>
  <si>
    <t>Make attendee/bidder packets (catalog, table number, program, nametag); create extras for "walk-up" attendees</t>
  </si>
  <si>
    <t>Remind supporters to continue reaching out to friends, family, coworkers, neighbors, etc.</t>
  </si>
  <si>
    <t xml:space="preserve">Send out  “It’s not too late to join!” email &amp; social media blast </t>
  </si>
  <si>
    <r>
      <rPr>
        <b/>
        <sz val="11"/>
        <color rgb="FF003E5D"/>
        <rFont val="Century Gothic"/>
        <family val="2"/>
      </rPr>
      <t xml:space="preserve">Close online auction
</t>
    </r>
    <r>
      <rPr>
        <i/>
        <sz val="10"/>
        <color rgb="FF003E5D"/>
        <rFont val="Century Gothic"/>
        <family val="2"/>
      </rPr>
      <t>(Live Event Only)</t>
    </r>
  </si>
  <si>
    <t>If you're not offering mobile bidding to attendees, close your online auction no later than a day before the event; print bid sheets &amp; catalogs if you're having a silent auction with items in the room; the bid sheets will reflect the highest bid from online bidders</t>
  </si>
  <si>
    <r>
      <rPr>
        <sz val="11"/>
        <color rgb="FF003E5D"/>
        <rFont val="Century Gothic"/>
      </rPr>
      <t xml:space="preserve">We recommend mobile bidding at live events, as it makes post-event closeout much easier for both your team &amp; auction winners; learn more about mobile bidding: 
</t>
    </r>
    <r>
      <rPr>
        <sz val="9"/>
        <color rgb="FF19A6DF"/>
        <rFont val="Century Gothic"/>
      </rPr>
      <t xml:space="preserve">
</t>
    </r>
    <r>
      <rPr>
        <b/>
        <sz val="9"/>
        <color rgb="FF19A6DF"/>
        <rFont val="Century Gothic"/>
      </rPr>
      <t>frontstream.com/yay-mobile-bidding</t>
    </r>
    <r>
      <rPr>
        <sz val="9"/>
        <color rgb="FF19A6DF"/>
        <rFont val="Century Gothic"/>
      </rPr>
      <t xml:space="preserve"> </t>
    </r>
  </si>
  <si>
    <t>Day of</t>
  </si>
  <si>
    <r>
      <rPr>
        <b/>
        <sz val="11"/>
        <color rgb="FF003E5D"/>
        <rFont val="Century Gothic"/>
        <family val="2"/>
      </rPr>
      <t xml:space="preserve">Set up registration &amp; check-in stations
</t>
    </r>
    <r>
      <rPr>
        <i/>
        <sz val="10"/>
        <color rgb="FF003E5D"/>
        <rFont val="Century Gothic"/>
        <family val="2"/>
      </rPr>
      <t>(Live Event Only)</t>
    </r>
  </si>
  <si>
    <t>Set up registration &amp; checkout stations with attendee packages; distribute event schedule to all staff &amp; volunteers</t>
  </si>
  <si>
    <r>
      <rPr>
        <b/>
        <sz val="11"/>
        <color rgb="FF003E5D"/>
        <rFont val="Century Gothic"/>
        <family val="2"/>
      </rPr>
      <t xml:space="preserve">Perform final run-through before guests arrive
</t>
    </r>
    <r>
      <rPr>
        <i/>
        <sz val="10"/>
        <color rgb="FF003E5D"/>
        <rFont val="Century Gothic"/>
        <family val="2"/>
      </rPr>
      <t>(Live Event Only)</t>
    </r>
  </si>
  <si>
    <t>Decorate location/venue or approve final décor by decorator; soundcheck AV systems</t>
  </si>
  <si>
    <r>
      <rPr>
        <b/>
        <sz val="11"/>
        <color rgb="FF003E5D"/>
        <rFont val="Century Gothic"/>
        <family val="2"/>
      </rPr>
      <t>Call a volunteer group-huddle</t>
    </r>
    <r>
      <rPr>
        <sz val="11"/>
        <color rgb="FF003E5D"/>
        <rFont val="Century Gothic"/>
        <family val="2"/>
      </rPr>
      <t xml:space="preserve">
</t>
    </r>
    <r>
      <rPr>
        <i/>
        <sz val="10"/>
        <color rgb="FF003E5D"/>
        <rFont val="Century Gothic"/>
        <family val="2"/>
      </rPr>
      <t>(Live Event Only)</t>
    </r>
  </si>
  <si>
    <t>Run through event schedule with volunteers at least one hour before event start time – it’s great to do this once everything is set up, so the overview is as realistic as possible</t>
  </si>
  <si>
    <r>
      <rPr>
        <sz val="11"/>
        <color rgb="FF003E5D"/>
        <rFont val="Century Gothic"/>
      </rPr>
      <t xml:space="preserve">Here are 75 inspirational quotes about volunteering to share with your team: </t>
    </r>
    <r>
      <rPr>
        <b/>
        <sz val="9"/>
        <color rgb="FF19A6DF"/>
        <rFont val="Century Gothic"/>
      </rPr>
      <t>frontstream.com/volunteering-quotes</t>
    </r>
  </si>
  <si>
    <r>
      <rPr>
        <b/>
        <sz val="11"/>
        <color rgb="FF003E5D"/>
        <rFont val="Century Gothic"/>
        <family val="2"/>
      </rPr>
      <t xml:space="preserve">Check in with local media &amp; photographers
</t>
    </r>
    <r>
      <rPr>
        <i/>
        <sz val="10"/>
        <color rgb="FF003E5D"/>
        <rFont val="Century Gothic"/>
        <family val="2"/>
      </rPr>
      <t>(Live Event Only)</t>
    </r>
  </si>
  <si>
    <t>Meet up with any local media personnel who may be covering the event so they can get quotes from you; make sure the photographer/videographer is all set and has access to great shots that will help with your promotion for next year’s event</t>
  </si>
  <si>
    <r>
      <rPr>
        <b/>
        <sz val="11"/>
        <color rgb="FF003E5D"/>
        <rFont val="Century Gothic"/>
        <family val="2"/>
      </rPr>
      <t xml:space="preserve">Display items
</t>
    </r>
    <r>
      <rPr>
        <i/>
        <sz val="10"/>
        <color rgb="FF003E5D"/>
        <rFont val="Century Gothic"/>
        <family val="2"/>
      </rPr>
      <t>(Live Event Only)</t>
    </r>
  </si>
  <si>
    <t>Set up live or silent auction items with signage &amp; QR codes that lead to their item webpage (or, if you're not using mobile bidding, make sure to include bid sheets)</t>
  </si>
  <si>
    <r>
      <rPr>
        <b/>
        <sz val="11"/>
        <color rgb="FF003E5D"/>
        <rFont val="Century Gothic"/>
        <family val="2"/>
      </rPr>
      <t xml:space="preserve">Process payments &amp; distribute items
</t>
    </r>
    <r>
      <rPr>
        <i/>
        <sz val="10"/>
        <color rgb="FF003E5D"/>
        <rFont val="Century Gothic"/>
        <family val="2"/>
      </rPr>
      <t>(Live Event Only)</t>
    </r>
  </si>
  <si>
    <t>Process payments &amp; verify payments process successfully before you give winning bidders their items</t>
  </si>
  <si>
    <t>Within 7 days after auction</t>
  </si>
  <si>
    <t>Add shipping fees &amp; process payments</t>
  </si>
  <si>
    <t>If you're mailing auction items to online bidders/winners or guests who had to leave a live event early, calculate shipping fees &amp; finalize processing of payments</t>
  </si>
  <si>
    <t>1 Week After</t>
  </si>
  <si>
    <t>Give thanks</t>
  </si>
  <si>
    <t>Thank absolutely everyone: volunteers, sponsors, &amp; of course, supporters! Include highlights from the event: how much you raised, edited pictures, &amp; highest bids; there is no such thing as showing too much appreciation</t>
  </si>
  <si>
    <r>
      <rPr>
        <sz val="11"/>
        <color rgb="FF003E5D"/>
        <rFont val="Century Gothic"/>
      </rPr>
      <t>Check out 20 great Thank You letter ideas to send to donors:</t>
    </r>
    <r>
      <rPr>
        <sz val="11"/>
        <color rgb="FF000000"/>
        <rFont val="Century Gothic"/>
      </rPr>
      <t xml:space="preserve"> </t>
    </r>
    <r>
      <rPr>
        <b/>
        <sz val="9"/>
        <color rgb="FF19A6DF"/>
        <rFont val="Century Gothic"/>
      </rPr>
      <t>frontstream.com/thank-you-donors</t>
    </r>
  </si>
  <si>
    <t>Follow-up auction</t>
  </si>
  <si>
    <t>Run a follow-up auction online to sell any remaining items</t>
  </si>
  <si>
    <t>Orchestrate a final team meeting</t>
  </si>
  <si>
    <t>Meet with your team to discuss successful aspects of the event &amp; the points where you can improve for next year’s auction</t>
  </si>
  <si>
    <t>Item distribution</t>
  </si>
  <si>
    <t>Ship, deliver, or arrange for pickup of any items according to the plan you made about a month ago</t>
  </si>
  <si>
    <t>1-3 Week After</t>
  </si>
  <si>
    <t>Create auction recap document</t>
  </si>
  <si>
    <t>Create a recap document of the entire event (if you’re next year’s chair, you’ll thank yourself); If someone else is taking over, you’ll be their hero! Reconcile your budget, expenses, &amp; revenue</t>
  </si>
  <si>
    <t>It's always a good idea to do this immediately after the event when everything is fresh. This makes reviewing the takeaways &amp; ideas much easier for next year's event.</t>
  </si>
  <si>
    <t>Finalize all financial information</t>
  </si>
  <si>
    <t>Determine how much you raised gross &amp; net; make final payments if you have any open invoices still</t>
  </si>
  <si>
    <t>PROMOTION CALENDAR</t>
  </si>
  <si>
    <t>RECOMMENDED TIMELINE</t>
  </si>
  <si>
    <t>PROMOTION ITEM</t>
  </si>
  <si>
    <t>CHANNEL</t>
  </si>
  <si>
    <t>CONTENT</t>
  </si>
  <si>
    <t>OWNER</t>
  </si>
  <si>
    <t>Activate an Event “Coming Soon” / “Save the Date” homepage </t>
  </si>
  <si>
    <t>Website</t>
  </si>
  <si>
    <t>Share "Coming Soon" on Social Channels</t>
  </si>
  <si>
    <t>Facebook</t>
  </si>
  <si>
    <t>Look for a fundraising software solution that offers unique ways to reach a wider audience and raise more funds. With FrontStream, nonprofits can choose to have their auctions and auction items highlighted on the BiddingForGood homepage so that they're front and center for our community of over 1.7 MILLION philanthropic shoppers, for example.</t>
  </si>
  <si>
    <t>Instagram</t>
  </si>
  <si>
    <t>Twitter</t>
  </si>
  <si>
    <t>TikTok</t>
  </si>
  <si>
    <t>Develop a promotion schedule</t>
  </si>
  <si>
    <t>Update "Coming Soon" page to your auction event page</t>
  </si>
  <si>
    <t>Send initial mail/email about upcoming event &amp; donation requests</t>
  </si>
  <si>
    <t>Email</t>
  </si>
  <si>
    <t>Direct mail</t>
  </si>
  <si>
    <t>ONGOING UNTIL EVENT</t>
  </si>
  <si>
    <t>Send second email</t>
  </si>
  <si>
    <t>Send third email</t>
  </si>
  <si>
    <t>Send fourth email</t>
  </si>
  <si>
    <t>Send fifth email</t>
  </si>
  <si>
    <t>Send sixth email</t>
  </si>
  <si>
    <t>Send seventh email</t>
  </si>
  <si>
    <t>Send eighth email</t>
  </si>
  <si>
    <t>Send ninth email</t>
  </si>
  <si>
    <t>Send tenth email</t>
  </si>
  <si>
    <t>Send eleventh email</t>
  </si>
  <si>
    <t>Send twelfth email</t>
  </si>
  <si>
    <t>Prepare &amp; send out press release</t>
  </si>
  <si>
    <t>Find the media deadlines &amp; prepare press release or “blurbs” for local listings</t>
  </si>
  <si>
    <t>Create media list</t>
  </si>
  <si>
    <t>Identify your target journalist &amp; media outlets; craft a targeted message about why your event is important &amp; its impact to secure interest</t>
  </si>
  <si>
    <t>GREAT GUIDES, CHECKLISTS, &amp; ARTICLES TO IMPROVE YOUR FUNDRAISING</t>
  </si>
  <si>
    <t>10 Secrets for a Successful Auction</t>
  </si>
  <si>
    <t>frontstream.com/10-auction-secrets</t>
  </si>
  <si>
    <t>160+ Auction Item &amp; Fundraising Ideas</t>
  </si>
  <si>
    <t>frontstream.com/auction-item-ideas</t>
  </si>
  <si>
    <t>How In-Kind Donations Boost Fundraising</t>
  </si>
  <si>
    <t>frontstream.com/in-kind-donations-boost</t>
  </si>
  <si>
    <t>75 Inspiring Quotes About Volunteering to Motivate Your Team</t>
  </si>
  <si>
    <t>frontstream.com/Volunteering-Quotes</t>
  </si>
  <si>
    <t>Ultimate Cause Calendar</t>
  </si>
  <si>
    <t>frontstream.com/Ultimate-Cause-Calendar</t>
  </si>
  <si>
    <t>4 Checklists Every Event Planner Needs</t>
  </si>
  <si>
    <t>frontstream.com/4-event-planning-checklists</t>
  </si>
  <si>
    <t>How to Create an Effective Fundraising Calendar</t>
  </si>
  <si>
    <t>frontstream.com/effective-fundraising-calendar</t>
  </si>
  <si>
    <t>20 Engaging Donation Thank You Letters Ideas to Try</t>
  </si>
  <si>
    <t>frontstream.com/Thank-You-Donors</t>
  </si>
  <si>
    <t>Nonprofit's Guide to Donor Personas</t>
  </si>
  <si>
    <t>frontstream.com/donor-personas-guide</t>
  </si>
  <si>
    <t>35 Dazzling Fundraiser Theme Ideas to Try This Season</t>
  </si>
  <si>
    <t>https://frontstream.com/35-fundraising-themes</t>
  </si>
  <si>
    <t>10 Smart Ways to Diversify Your Fundraising Efforts</t>
  </si>
  <si>
    <t>frontstream.com/Diversify-Your-Fundraising</t>
  </si>
  <si>
    <t>RESEARCHING SOFTWARE OPTIONS</t>
  </si>
  <si>
    <t>Run Auctions. Sell Tickets. Find New Bidders. Raise More with BiddingForGood.</t>
  </si>
  <si>
    <t>frontstream.com/BFG-by-FrontStream</t>
  </si>
  <si>
    <t>Everything you Need to Host a Successful Online, In-Person or Mobile Auction</t>
  </si>
  <si>
    <t>Advertise your auctions to raise more funds for your cause</t>
  </si>
  <si>
    <t>frontstream.com/biddingforgood-auction-advertising</t>
  </si>
  <si>
    <t>With FrontStream, nonprofits can choose to have their auctions and auction items highlighted on the BiddingForGood homepage so that they're front and center for our community of over 1.7 MILLION philanthropic shoppers, for example</t>
  </si>
  <si>
    <t>Unlock the power of peer-to-peer events with Panorama by FrontStream</t>
  </si>
  <si>
    <t>frontstream.com/Fundraising-Solution</t>
  </si>
  <si>
    <t>Chat with an expert to learn more about Panorama by FrontStream's end-to-end peer-to-peer solution helps you manage your nonprofit’s in-person or virtual walk, run or ride campaign including other mission-funding donation pages to promote maximum engagement and charitable giving</t>
  </si>
  <si>
    <t xml:space="preserve">Turbo-power donor engagement efforts &amp; saves countless hours on administrative tasks </t>
  </si>
  <si>
    <t>frontstream.com/CRM-Made-Easy</t>
  </si>
  <si>
    <t>- Follow all supporter activity in one centralized record — no manual import-export rigamarole
- Manage event registration, donations, giving day campaigns, &amp; volunteer activities in one place
- Streamline ticketing &amp; payment processing
- Run unlimited auctions, peer-to-peer events &amp; DIY campaigns</t>
  </si>
  <si>
    <t>ADD YOUR OWN LINKS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</si>
</sst>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41">
    <font>
      <sz val="11"/>
      <color theme="1"/>
      <name val="Calibri"/>
      <family val="2"/>
      <scheme val="minor"/>
    </font>
    <font>
      <sz val="11"/>
      <color theme="1"/>
      <name val="Century Gothic"/>
      <family val="2"/>
    </font>
    <font>
      <b/>
      <sz val="11"/>
      <color theme="1"/>
      <name val="Century Gothic"/>
      <family val="2"/>
    </font>
    <font>
      <b/>
      <sz val="11"/>
      <color theme="0"/>
      <name val="Century Gothic"/>
      <family val="2"/>
    </font>
    <font>
      <sz val="11"/>
      <color theme="3"/>
      <name val="Century Gothic"/>
      <family val="2"/>
    </font>
    <font>
      <u/>
      <sz val="11"/>
      <color theme="10"/>
      <name val="Calibri"/>
      <family val="2"/>
      <scheme val="minor"/>
    </font>
    <font>
      <sz val="10"/>
      <color theme="1"/>
      <name val="Century Gothic"/>
      <family val="2"/>
    </font>
    <font>
      <sz val="9"/>
      <color theme="1"/>
      <name val="Century Gothic"/>
      <family val="2"/>
    </font>
    <font>
      <b/>
      <sz val="11"/>
      <color rgb="FF19A6DF"/>
      <name val="Century Gothic"/>
      <family val="2"/>
    </font>
    <font>
      <sz val="11"/>
      <color rgb="FF19A6DF"/>
      <name val="Century Gothic"/>
      <family val="2"/>
    </font>
    <font>
      <b/>
      <sz val="14"/>
      <color theme="1"/>
      <name val="Century Gothic"/>
      <family val="2"/>
    </font>
    <font>
      <sz val="11"/>
      <color rgb="FF000000"/>
      <name val="Century Gothic"/>
    </font>
    <font>
      <sz val="11"/>
      <color theme="1"/>
      <name val="Century Gothic"/>
    </font>
    <font>
      <b/>
      <sz val="11"/>
      <color rgb="FF003E5D"/>
      <name val="Century Gothic"/>
      <family val="2"/>
    </font>
    <font>
      <sz val="11"/>
      <color rgb="FF003E5D"/>
      <name val="Century Gothic"/>
      <family val="2"/>
    </font>
    <font>
      <sz val="9"/>
      <color rgb="FF19A6DF"/>
      <name val="Century Gothic"/>
    </font>
    <font>
      <b/>
      <sz val="11"/>
      <color rgb="FF67D7FF"/>
      <name val="Century Gothic"/>
      <family val="2"/>
    </font>
    <font>
      <sz val="11"/>
      <color rgb="FF003E5D"/>
      <name val="Century Gothic"/>
    </font>
    <font>
      <b/>
      <sz val="14"/>
      <color rgb="FF003E5D"/>
      <name val="Century Gothic"/>
      <family val="2"/>
    </font>
    <font>
      <sz val="12"/>
      <color rgb="FF003E5D"/>
      <name val="Century Gothic"/>
      <family val="2"/>
    </font>
    <font>
      <i/>
      <sz val="11"/>
      <color rgb="FF003E5D"/>
      <name val="Century Gothic"/>
      <family val="2"/>
    </font>
    <font>
      <b/>
      <sz val="11"/>
      <color rgb="FF003E5D"/>
      <name val="Century Gothic"/>
    </font>
    <font>
      <b/>
      <sz val="9"/>
      <color rgb="FF19A6DF"/>
      <name val="Century Gothic"/>
    </font>
    <font>
      <i/>
      <sz val="11"/>
      <color rgb="FF003E5D"/>
      <name val="Century Gothic"/>
    </font>
    <font>
      <sz val="10"/>
      <color rgb="FF003E5D"/>
      <name val="Century Gothic"/>
    </font>
    <font>
      <b/>
      <u/>
      <sz val="12"/>
      <color rgb="FF003E5D"/>
      <name val="Century Gothic"/>
      <family val="2"/>
    </font>
    <font>
      <b/>
      <sz val="11"/>
      <color rgb="FFFFBD4B"/>
      <name val="Century Gothic"/>
      <family val="2"/>
    </font>
    <font>
      <b/>
      <sz val="11"/>
      <color rgb="FFD2FF62"/>
      <name val="Century Gothic"/>
      <family val="2"/>
    </font>
    <font>
      <sz val="11"/>
      <color rgb="FF67D7FF"/>
      <name val="Century Gothic"/>
      <family val="2"/>
    </font>
    <font>
      <u/>
      <sz val="9"/>
      <color rgb="FF19A6DF"/>
      <name val="Century Gothic"/>
      <family val="2"/>
    </font>
    <font>
      <sz val="11"/>
      <color theme="2"/>
      <name val="Century Gothic"/>
      <family val="2"/>
    </font>
    <font>
      <sz val="11"/>
      <color theme="1"/>
      <name val="Calibri"/>
      <family val="2"/>
      <scheme val="minor"/>
    </font>
    <font>
      <sz val="11"/>
      <color theme="2"/>
      <name val="Century Gothic"/>
    </font>
    <font>
      <sz val="11"/>
      <color rgb="FF19A6DF"/>
      <name val="Century Gothic"/>
    </font>
    <font>
      <b/>
      <sz val="11"/>
      <color rgb="FF19A6DF"/>
      <name val="Century Gothic"/>
    </font>
    <font>
      <sz val="10"/>
      <color theme="1"/>
      <name val="Century Gothic"/>
    </font>
    <font>
      <i/>
      <sz val="10"/>
      <color rgb="FF003E5D"/>
      <name val="Century Gothic"/>
      <family val="2"/>
    </font>
    <font>
      <sz val="11"/>
      <color theme="0"/>
      <name val="Calibri"/>
      <family val="2"/>
      <scheme val="minor"/>
    </font>
    <font>
      <b/>
      <sz val="11"/>
      <color theme="0"/>
      <name val="Century Gothic"/>
    </font>
    <font>
      <b/>
      <sz val="26"/>
      <color rgb="FF003E5D"/>
      <name val="Century Gothic"/>
      <family val="2"/>
    </font>
    <font>
      <u/>
      <sz val="11"/>
      <color rgb="FF19A6DF"/>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003E5D"/>
        <bgColor indexed="64"/>
      </patternFill>
    </fill>
    <fill>
      <patternFill patternType="solid">
        <fgColor rgb="FF67D7FF"/>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n">
        <color theme="0" tint="-0.24994659260841701"/>
      </bottom>
      <diagonal/>
    </border>
    <border>
      <left/>
      <right style="medium">
        <color indexed="64"/>
      </right>
      <top/>
      <bottom style="thin">
        <color theme="0" tint="-0.24994659260841701"/>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diagonal/>
    </border>
    <border>
      <left/>
      <right/>
      <top style="thin">
        <color theme="0" tint="-0.24994659260841701"/>
      </top>
      <bottom/>
      <diagonal/>
    </border>
    <border>
      <left/>
      <right/>
      <top/>
      <bottom style="thin">
        <color theme="2" tint="-9.9948118533890809E-2"/>
      </bottom>
      <diagonal/>
    </border>
    <border>
      <left/>
      <right/>
      <top style="thin">
        <color theme="2" tint="-9.9948118533890809E-2"/>
      </top>
      <bottom style="thin">
        <color theme="2" tint="-9.9948118533890809E-2"/>
      </bottom>
      <diagonal/>
    </border>
    <border>
      <left/>
      <right/>
      <top style="thin">
        <color theme="2" tint="-9.9948118533890809E-2"/>
      </top>
      <bottom/>
      <diagonal/>
    </border>
    <border>
      <left/>
      <right/>
      <top/>
      <bottom style="thin">
        <color rgb="FF000000"/>
      </bottom>
      <diagonal/>
    </border>
    <border>
      <left style="medium">
        <color rgb="FF000000"/>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19A6DF"/>
      </left>
      <right/>
      <top style="medium">
        <color rgb="FF19A6DF"/>
      </top>
      <bottom/>
      <diagonal/>
    </border>
    <border>
      <left/>
      <right/>
      <top style="medium">
        <color rgb="FF19A6DF"/>
      </top>
      <bottom/>
      <diagonal/>
    </border>
    <border>
      <left/>
      <right style="medium">
        <color rgb="FF19A6DF"/>
      </right>
      <top style="medium">
        <color rgb="FF19A6DF"/>
      </top>
      <bottom/>
      <diagonal/>
    </border>
    <border>
      <left style="medium">
        <color rgb="FF19A6DF"/>
      </left>
      <right/>
      <top/>
      <bottom/>
      <diagonal/>
    </border>
    <border>
      <left/>
      <right style="medium">
        <color rgb="FF19A6DF"/>
      </right>
      <top/>
      <bottom/>
      <diagonal/>
    </border>
    <border>
      <left style="medium">
        <color rgb="FF19A6DF"/>
      </left>
      <right/>
      <top/>
      <bottom style="medium">
        <color rgb="FF19A6DF"/>
      </bottom>
      <diagonal/>
    </border>
    <border>
      <left/>
      <right/>
      <top/>
      <bottom style="medium">
        <color rgb="FF19A6DF"/>
      </bottom>
      <diagonal/>
    </border>
    <border>
      <left/>
      <right style="medium">
        <color rgb="FF19A6DF"/>
      </right>
      <top/>
      <bottom style="medium">
        <color rgb="FF19A6DF"/>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indexed="64"/>
      </bottom>
      <diagonal/>
    </border>
    <border>
      <left style="medium">
        <color indexed="64"/>
      </left>
      <right/>
      <top style="medium">
        <color indexed="64"/>
      </top>
      <bottom style="medium">
        <color rgb="FF000000"/>
      </bottom>
      <diagonal/>
    </border>
    <border>
      <left style="medium">
        <color indexed="64"/>
      </left>
      <right/>
      <top style="medium">
        <color rgb="FF000000"/>
      </top>
      <bottom/>
      <diagonal/>
    </border>
  </borders>
  <cellStyleXfs count="3">
    <xf numFmtId="0" fontId="0" fillId="0" borderId="0"/>
    <xf numFmtId="0" fontId="5" fillId="0" borderId="0" applyNumberFormat="0" applyFill="0" applyBorder="0" applyAlignment="0" applyProtection="0"/>
    <xf numFmtId="9" fontId="31" fillId="0" borderId="0" applyFont="0" applyFill="0" applyBorder="0" applyAlignment="0" applyProtection="0"/>
  </cellStyleXfs>
  <cellXfs count="187">
    <xf numFmtId="0" fontId="0" fillId="0" borderId="0" xfId="0"/>
    <xf numFmtId="0" fontId="1" fillId="2" borderId="0" xfId="0" applyFont="1" applyFill="1" applyProtection="1">
      <protection locked="0"/>
    </xf>
    <xf numFmtId="0" fontId="1" fillId="2" borderId="0" xfId="0" applyFont="1" applyFill="1" applyAlignment="1" applyProtection="1">
      <alignment wrapText="1"/>
      <protection locked="0"/>
    </xf>
    <xf numFmtId="14" fontId="10" fillId="3" borderId="0" xfId="0" applyNumberFormat="1" applyFont="1" applyFill="1" applyAlignment="1" applyProtection="1">
      <alignment horizontal="left" vertical="center"/>
      <protection locked="0"/>
    </xf>
    <xf numFmtId="14" fontId="10" fillId="3" borderId="8" xfId="0" applyNumberFormat="1" applyFont="1" applyFill="1" applyBorder="1" applyAlignment="1" applyProtection="1">
      <alignment horizontal="left" vertical="center"/>
      <protection locked="0"/>
    </xf>
    <xf numFmtId="0" fontId="1" fillId="3" borderId="7" xfId="0" applyFont="1" applyFill="1" applyBorder="1" applyAlignment="1" applyProtection="1">
      <alignment vertical="top"/>
      <protection locked="0"/>
    </xf>
    <xf numFmtId="14" fontId="1" fillId="3" borderId="0" xfId="0" applyNumberFormat="1" applyFont="1" applyFill="1" applyAlignment="1" applyProtection="1">
      <alignment vertical="top"/>
      <protection locked="0"/>
    </xf>
    <xf numFmtId="0" fontId="1" fillId="3" borderId="0" xfId="0" applyFont="1" applyFill="1" applyAlignment="1" applyProtection="1">
      <alignment vertical="top" wrapText="1"/>
      <protection locked="0"/>
    </xf>
    <xf numFmtId="0" fontId="1" fillId="3" borderId="9" xfId="0" applyFont="1" applyFill="1" applyBorder="1" applyAlignment="1" applyProtection="1">
      <alignment vertical="top" wrapText="1"/>
      <protection locked="0"/>
    </xf>
    <xf numFmtId="0" fontId="1" fillId="3" borderId="9" xfId="0" applyFont="1" applyFill="1" applyBorder="1" applyAlignment="1" applyProtection="1">
      <alignment vertical="top"/>
      <protection locked="0"/>
    </xf>
    <xf numFmtId="0" fontId="1" fillId="3" borderId="13" xfId="0" applyFont="1" applyFill="1" applyBorder="1" applyAlignment="1" applyProtection="1">
      <alignment vertical="top"/>
      <protection locked="0"/>
    </xf>
    <xf numFmtId="14" fontId="1" fillId="3" borderId="9" xfId="0" applyNumberFormat="1" applyFont="1" applyFill="1" applyBorder="1" applyAlignment="1" applyProtection="1">
      <alignment vertical="top"/>
      <protection locked="0"/>
    </xf>
    <xf numFmtId="0" fontId="5" fillId="2" borderId="0" xfId="1" applyFill="1" applyProtection="1">
      <protection locked="0"/>
    </xf>
    <xf numFmtId="0" fontId="1" fillId="3" borderId="0" xfId="0" applyFont="1" applyFill="1" applyAlignment="1" applyProtection="1">
      <alignment vertical="top"/>
      <protection locked="0"/>
    </xf>
    <xf numFmtId="0" fontId="1" fillId="3" borderId="11" xfId="0" applyFont="1" applyFill="1" applyBorder="1" applyAlignment="1" applyProtection="1">
      <alignment vertical="top" wrapText="1"/>
      <protection locked="0"/>
    </xf>
    <xf numFmtId="0" fontId="1" fillId="3" borderId="11" xfId="0" applyFont="1" applyFill="1" applyBorder="1" applyAlignment="1" applyProtection="1">
      <alignment vertical="top"/>
      <protection locked="0"/>
    </xf>
    <xf numFmtId="0" fontId="6" fillId="3" borderId="9" xfId="0" applyFont="1" applyFill="1" applyBorder="1" applyAlignment="1" applyProtection="1">
      <alignment vertical="top" wrapText="1"/>
      <protection locked="0"/>
    </xf>
    <xf numFmtId="0" fontId="1" fillId="3" borderId="8" xfId="0" applyFont="1" applyFill="1" applyBorder="1" applyAlignment="1" applyProtection="1">
      <alignment vertical="top"/>
      <protection locked="0"/>
    </xf>
    <xf numFmtId="0" fontId="8" fillId="2" borderId="0" xfId="0" applyFont="1" applyFill="1" applyAlignment="1">
      <alignment horizontal="left" vertical="top"/>
    </xf>
    <xf numFmtId="0" fontId="8" fillId="2" borderId="0" xfId="0" applyFont="1" applyFill="1" applyAlignment="1">
      <alignment vertical="top" wrapText="1"/>
    </xf>
    <xf numFmtId="0" fontId="1" fillId="2" borderId="0" xfId="0" applyFont="1" applyFill="1"/>
    <xf numFmtId="0" fontId="4" fillId="2" borderId="0" xfId="0" applyFont="1" applyFill="1" applyAlignment="1" applyProtection="1">
      <alignment vertical="top"/>
      <protection locked="0" hidden="1"/>
    </xf>
    <xf numFmtId="0" fontId="1" fillId="2" borderId="0" xfId="0" applyFont="1" applyFill="1" applyAlignment="1">
      <alignment wrapText="1"/>
    </xf>
    <xf numFmtId="0" fontId="9" fillId="2" borderId="0" xfId="0" applyFont="1" applyFill="1" applyAlignment="1">
      <alignment vertical="top"/>
    </xf>
    <xf numFmtId="0" fontId="1" fillId="2" borderId="0" xfId="0" applyFont="1" applyFill="1" applyAlignment="1">
      <alignment horizontal="right"/>
    </xf>
    <xf numFmtId="0" fontId="1" fillId="3" borderId="1" xfId="0" applyFont="1" applyFill="1" applyBorder="1"/>
    <xf numFmtId="0" fontId="1" fillId="3" borderId="2" xfId="0" applyFont="1" applyFill="1" applyBorder="1"/>
    <xf numFmtId="0" fontId="1" fillId="3" borderId="3" xfId="0" applyFont="1" applyFill="1" applyBorder="1"/>
    <xf numFmtId="0" fontId="1" fillId="3" borderId="7" xfId="0" applyFont="1" applyFill="1" applyBorder="1"/>
    <xf numFmtId="0" fontId="1" fillId="3" borderId="8" xfId="0" applyFont="1" applyFill="1" applyBorder="1"/>
    <xf numFmtId="0" fontId="1" fillId="3" borderId="4" xfId="0" applyFont="1" applyFill="1" applyBorder="1"/>
    <xf numFmtId="0" fontId="1" fillId="3" borderId="5" xfId="0" applyFont="1" applyFill="1" applyBorder="1"/>
    <xf numFmtId="0" fontId="1" fillId="3" borderId="6" xfId="0" applyFont="1" applyFill="1" applyBorder="1"/>
    <xf numFmtId="0" fontId="2" fillId="3" borderId="5" xfId="0" applyFont="1" applyFill="1" applyBorder="1"/>
    <xf numFmtId="0" fontId="2" fillId="2" borderId="0" xfId="0" applyFont="1" applyFill="1"/>
    <xf numFmtId="0" fontId="2" fillId="3" borderId="17" xfId="0" applyFont="1" applyFill="1" applyBorder="1" applyAlignment="1">
      <alignment horizontal="left" vertical="top" wrapText="1"/>
    </xf>
    <xf numFmtId="0" fontId="1" fillId="3" borderId="17" xfId="0" applyFont="1" applyFill="1" applyBorder="1" applyAlignment="1">
      <alignment horizontal="left" vertical="top" wrapText="1"/>
    </xf>
    <xf numFmtId="0" fontId="2" fillId="3" borderId="17" xfId="0" applyFont="1" applyFill="1" applyBorder="1" applyAlignment="1" applyProtection="1">
      <alignment horizontal="left" vertical="top" wrapText="1"/>
      <protection locked="0"/>
    </xf>
    <xf numFmtId="0" fontId="1" fillId="3" borderId="17" xfId="0" applyFont="1" applyFill="1" applyBorder="1" applyAlignment="1" applyProtection="1">
      <alignment horizontal="left" vertical="top" wrapText="1"/>
      <protection locked="0"/>
    </xf>
    <xf numFmtId="0" fontId="2" fillId="3" borderId="18" xfId="0" applyFont="1" applyFill="1" applyBorder="1" applyAlignment="1" applyProtection="1">
      <alignment horizontal="left" vertical="top" wrapText="1"/>
      <protection locked="0"/>
    </xf>
    <xf numFmtId="0" fontId="1" fillId="3" borderId="18" xfId="0" applyFont="1" applyFill="1" applyBorder="1" applyAlignment="1" applyProtection="1">
      <alignment horizontal="left" vertical="top" wrapText="1"/>
      <protection locked="0"/>
    </xf>
    <xf numFmtId="0" fontId="1" fillId="3" borderId="7" xfId="0" applyFont="1" applyFill="1" applyBorder="1" applyProtection="1">
      <protection locked="0"/>
    </xf>
    <xf numFmtId="0" fontId="1" fillId="3" borderId="8" xfId="0" applyFont="1" applyFill="1" applyBorder="1" applyProtection="1">
      <protection locked="0"/>
    </xf>
    <xf numFmtId="0" fontId="1" fillId="3" borderId="16" xfId="0" applyFont="1" applyFill="1" applyBorder="1" applyAlignment="1" applyProtection="1">
      <alignment horizontal="left" vertical="top" wrapText="1"/>
      <protection locked="0"/>
    </xf>
    <xf numFmtId="0" fontId="12" fillId="3" borderId="9" xfId="0" applyFont="1" applyFill="1" applyBorder="1" applyAlignment="1" applyProtection="1">
      <alignment vertical="top" wrapText="1"/>
      <protection locked="0"/>
    </xf>
    <xf numFmtId="0" fontId="8" fillId="2" borderId="0" xfId="0" applyFont="1" applyFill="1" applyAlignment="1">
      <alignment horizontal="left" vertical="center" wrapText="1"/>
    </xf>
    <xf numFmtId="0" fontId="3" fillId="4" borderId="1" xfId="0" applyFont="1" applyFill="1" applyBorder="1" applyProtection="1">
      <protection locked="0"/>
    </xf>
    <xf numFmtId="0" fontId="3" fillId="4" borderId="2" xfId="0" applyFont="1" applyFill="1" applyBorder="1" applyProtection="1">
      <protection locked="0"/>
    </xf>
    <xf numFmtId="0" fontId="3" fillId="4" borderId="2" xfId="0" applyFont="1" applyFill="1" applyBorder="1" applyAlignment="1" applyProtection="1">
      <alignment wrapText="1"/>
      <protection locked="0"/>
    </xf>
    <xf numFmtId="0" fontId="3" fillId="4" borderId="3" xfId="0" applyFont="1" applyFill="1" applyBorder="1" applyProtection="1">
      <protection locked="0"/>
    </xf>
    <xf numFmtId="0" fontId="13" fillId="5" borderId="7" xfId="0" applyFont="1" applyFill="1" applyBorder="1" applyAlignment="1" applyProtection="1">
      <alignment vertical="top"/>
      <protection locked="0"/>
    </xf>
    <xf numFmtId="0" fontId="14" fillId="5" borderId="0" xfId="0" applyFont="1" applyFill="1" applyAlignment="1" applyProtection="1">
      <alignment vertical="top"/>
      <protection locked="0"/>
    </xf>
    <xf numFmtId="0" fontId="14" fillId="5" borderId="0" xfId="0" applyFont="1" applyFill="1" applyAlignment="1" applyProtection="1">
      <alignment vertical="top" wrapText="1"/>
      <protection locked="0"/>
    </xf>
    <xf numFmtId="0" fontId="14" fillId="5" borderId="8" xfId="0" applyFont="1" applyFill="1" applyBorder="1" applyAlignment="1" applyProtection="1">
      <alignment vertical="top"/>
      <protection locked="0"/>
    </xf>
    <xf numFmtId="0" fontId="13" fillId="5" borderId="0" xfId="0" applyFont="1" applyFill="1" applyAlignment="1" applyProtection="1">
      <alignment vertical="top"/>
      <protection locked="0"/>
    </xf>
    <xf numFmtId="0" fontId="13" fillId="5" borderId="0" xfId="0" applyFont="1" applyFill="1" applyAlignment="1" applyProtection="1">
      <alignment vertical="top" wrapText="1"/>
      <protection locked="0"/>
    </xf>
    <xf numFmtId="0" fontId="13" fillId="5" borderId="8" xfId="0" applyFont="1" applyFill="1" applyBorder="1" applyAlignment="1" applyProtection="1">
      <alignment vertical="top"/>
      <protection locked="0"/>
    </xf>
    <xf numFmtId="0" fontId="13" fillId="3" borderId="16" xfId="0" applyFont="1" applyFill="1" applyBorder="1" applyAlignment="1">
      <alignment horizontal="left" vertical="top" wrapText="1"/>
    </xf>
    <xf numFmtId="0" fontId="13" fillId="3" borderId="17" xfId="0" applyFont="1" applyFill="1" applyBorder="1" applyAlignment="1">
      <alignment horizontal="left" vertical="top" wrapText="1"/>
    </xf>
    <xf numFmtId="0" fontId="13" fillId="3" borderId="1" xfId="0" applyFont="1" applyFill="1" applyBorder="1" applyAlignment="1" applyProtection="1">
      <alignment horizontal="right" vertical="center"/>
      <protection locked="0"/>
    </xf>
    <xf numFmtId="0" fontId="13" fillId="3" borderId="7" xfId="0" applyFont="1" applyFill="1" applyBorder="1" applyAlignment="1" applyProtection="1">
      <alignment horizontal="right" vertical="center"/>
      <protection locked="0"/>
    </xf>
    <xf numFmtId="14" fontId="19" fillId="3" borderId="0" xfId="0" applyNumberFormat="1" applyFont="1" applyFill="1" applyAlignment="1" applyProtection="1">
      <alignment horizontal="left" vertical="center"/>
      <protection locked="0"/>
    </xf>
    <xf numFmtId="1" fontId="19" fillId="3" borderId="0" xfId="0" applyNumberFormat="1" applyFont="1" applyFill="1" applyAlignment="1" applyProtection="1">
      <alignment horizontal="left" vertical="center"/>
      <protection locked="0"/>
    </xf>
    <xf numFmtId="0" fontId="13" fillId="3" borderId="4" xfId="0" applyFont="1" applyFill="1" applyBorder="1" applyAlignment="1" applyProtection="1">
      <alignment horizontal="right" vertical="center"/>
      <protection locked="0"/>
    </xf>
    <xf numFmtId="0" fontId="13" fillId="3" borderId="2" xfId="0" applyFont="1" applyFill="1" applyBorder="1" applyProtection="1">
      <protection locked="0"/>
    </xf>
    <xf numFmtId="0" fontId="13" fillId="3" borderId="0" xfId="0" applyFont="1" applyFill="1" applyProtection="1">
      <protection locked="0"/>
    </xf>
    <xf numFmtId="0" fontId="14" fillId="3" borderId="2" xfId="0" applyFont="1" applyFill="1" applyBorder="1" applyAlignment="1" applyProtection="1">
      <alignment wrapText="1"/>
      <protection locked="0"/>
    </xf>
    <xf numFmtId="0" fontId="14" fillId="3" borderId="0" xfId="0" applyFont="1" applyFill="1" applyAlignment="1" applyProtection="1">
      <alignment wrapText="1"/>
      <protection locked="0"/>
    </xf>
    <xf numFmtId="0" fontId="14" fillId="3" borderId="5" xfId="0" applyFont="1" applyFill="1" applyBorder="1" applyAlignment="1" applyProtection="1">
      <alignment wrapText="1"/>
      <protection locked="0"/>
    </xf>
    <xf numFmtId="0" fontId="13" fillId="3" borderId="5" xfId="0" applyFont="1" applyFill="1" applyBorder="1" applyProtection="1">
      <protection locked="0"/>
    </xf>
    <xf numFmtId="0" fontId="21" fillId="3" borderId="0" xfId="0" applyFont="1" applyFill="1" applyAlignment="1" applyProtection="1">
      <alignment vertical="top" wrapText="1"/>
      <protection locked="0"/>
    </xf>
    <xf numFmtId="0" fontId="14" fillId="3" borderId="9" xfId="0" applyFont="1" applyFill="1" applyBorder="1" applyAlignment="1" applyProtection="1">
      <alignment vertical="top" wrapText="1"/>
      <protection locked="0"/>
    </xf>
    <xf numFmtId="0" fontId="17" fillId="3" borderId="9" xfId="0" applyFont="1" applyFill="1" applyBorder="1" applyAlignment="1" applyProtection="1">
      <alignment vertical="top" wrapText="1"/>
      <protection locked="0"/>
    </xf>
    <xf numFmtId="14" fontId="14" fillId="3" borderId="0" xfId="0" applyNumberFormat="1" applyFont="1" applyFill="1" applyAlignment="1" applyProtection="1">
      <alignment vertical="top"/>
      <protection locked="0"/>
    </xf>
    <xf numFmtId="0" fontId="14" fillId="3" borderId="7" xfId="0" applyFont="1" applyFill="1" applyBorder="1" applyAlignment="1" applyProtection="1">
      <alignment vertical="top"/>
      <protection locked="0"/>
    </xf>
    <xf numFmtId="0" fontId="14" fillId="3" borderId="13" xfId="0" applyFont="1" applyFill="1" applyBorder="1" applyAlignment="1" applyProtection="1">
      <alignment vertical="top"/>
      <protection locked="0"/>
    </xf>
    <xf numFmtId="14" fontId="14" fillId="3" borderId="9" xfId="0" applyNumberFormat="1" applyFont="1" applyFill="1" applyBorder="1" applyAlignment="1" applyProtection="1">
      <alignment vertical="top"/>
      <protection locked="0"/>
    </xf>
    <xf numFmtId="0" fontId="21" fillId="3" borderId="9" xfId="0" applyFont="1" applyFill="1" applyBorder="1" applyAlignment="1" applyProtection="1">
      <alignment vertical="top" wrapText="1"/>
      <protection locked="0"/>
    </xf>
    <xf numFmtId="0" fontId="17" fillId="3" borderId="0" xfId="0" applyFont="1" applyFill="1" applyAlignment="1" applyProtection="1">
      <alignment vertical="top" wrapText="1"/>
      <protection locked="0"/>
    </xf>
    <xf numFmtId="0" fontId="14" fillId="3" borderId="11" xfId="0" applyFont="1" applyFill="1" applyBorder="1" applyAlignment="1" applyProtection="1">
      <alignment vertical="top" wrapText="1"/>
      <protection locked="0"/>
    </xf>
    <xf numFmtId="0" fontId="17" fillId="3" borderId="11" xfId="0" applyFont="1" applyFill="1" applyBorder="1" applyAlignment="1" applyProtection="1">
      <alignment vertical="top" wrapText="1"/>
      <protection locked="0"/>
    </xf>
    <xf numFmtId="0" fontId="14" fillId="3" borderId="14" xfId="0" applyFont="1" applyFill="1" applyBorder="1" applyAlignment="1" applyProtection="1">
      <alignment vertical="top"/>
      <protection locked="0"/>
    </xf>
    <xf numFmtId="0" fontId="25" fillId="5" borderId="7" xfId="0" applyFont="1" applyFill="1" applyBorder="1" applyAlignment="1" applyProtection="1">
      <alignment vertical="top"/>
      <protection locked="0"/>
    </xf>
    <xf numFmtId="14" fontId="14" fillId="3" borderId="15" xfId="0" applyNumberFormat="1" applyFont="1" applyFill="1" applyBorder="1" applyAlignment="1" applyProtection="1">
      <alignment vertical="top"/>
      <protection locked="0"/>
    </xf>
    <xf numFmtId="0" fontId="21" fillId="3" borderId="15" xfId="0" applyFont="1" applyFill="1" applyBorder="1" applyAlignment="1" applyProtection="1">
      <alignment vertical="top" wrapText="1"/>
      <protection locked="0"/>
    </xf>
    <xf numFmtId="0" fontId="14" fillId="3" borderId="9" xfId="0" applyFont="1" applyFill="1" applyBorder="1" applyAlignment="1" applyProtection="1">
      <alignment vertical="top"/>
      <protection locked="0"/>
    </xf>
    <xf numFmtId="0" fontId="14" fillId="3" borderId="10" xfId="0" applyFont="1" applyFill="1" applyBorder="1" applyAlignment="1" applyProtection="1">
      <alignment vertical="top"/>
      <protection locked="0"/>
    </xf>
    <xf numFmtId="0" fontId="14" fillId="3" borderId="12" xfId="0" applyFont="1" applyFill="1" applyBorder="1" applyAlignment="1" applyProtection="1">
      <alignment vertical="top"/>
      <protection locked="0"/>
    </xf>
    <xf numFmtId="0" fontId="28" fillId="5" borderId="0" xfId="0" applyFont="1" applyFill="1" applyAlignment="1" applyProtection="1">
      <alignment vertical="top" wrapText="1"/>
      <protection locked="0"/>
    </xf>
    <xf numFmtId="0" fontId="1" fillId="3" borderId="0" xfId="0" applyFont="1" applyFill="1"/>
    <xf numFmtId="0" fontId="1" fillId="3" borderId="19" xfId="0" applyFont="1" applyFill="1" applyBorder="1"/>
    <xf numFmtId="0" fontId="2" fillId="3" borderId="0" xfId="0" applyFont="1" applyFill="1"/>
    <xf numFmtId="0" fontId="2" fillId="3" borderId="20" xfId="0" applyFont="1" applyFill="1" applyBorder="1"/>
    <xf numFmtId="0" fontId="14" fillId="3" borderId="16" xfId="0" applyFont="1" applyFill="1" applyBorder="1" applyAlignment="1" applyProtection="1">
      <alignment horizontal="left" vertical="top" wrapText="1"/>
      <protection locked="0"/>
    </xf>
    <xf numFmtId="0" fontId="14" fillId="3" borderId="17" xfId="0" applyFont="1" applyFill="1" applyBorder="1" applyAlignment="1" applyProtection="1">
      <alignment horizontal="left" vertical="top" wrapText="1"/>
      <protection locked="0"/>
    </xf>
    <xf numFmtId="0" fontId="13" fillId="0" borderId="19" xfId="0" applyFont="1" applyBorder="1" applyAlignment="1">
      <alignment vertical="top" wrapText="1"/>
    </xf>
    <xf numFmtId="0" fontId="14" fillId="3" borderId="17" xfId="0" applyFont="1" applyFill="1" applyBorder="1" applyAlignment="1">
      <alignment horizontal="left" vertical="top" wrapText="1"/>
    </xf>
    <xf numFmtId="0" fontId="14" fillId="3" borderId="17" xfId="0" quotePrefix="1" applyFont="1" applyFill="1" applyBorder="1" applyAlignment="1">
      <alignment horizontal="left" vertical="top" wrapText="1"/>
    </xf>
    <xf numFmtId="0" fontId="7" fillId="2" borderId="0" xfId="0" applyFont="1" applyFill="1"/>
    <xf numFmtId="0" fontId="7" fillId="3" borderId="2" xfId="0" applyFont="1" applyFill="1" applyBorder="1"/>
    <xf numFmtId="0" fontId="29" fillId="3" borderId="16" xfId="1" applyFont="1" applyFill="1" applyBorder="1" applyAlignment="1">
      <alignment horizontal="left" vertical="top" wrapText="1"/>
    </xf>
    <xf numFmtId="0" fontId="29" fillId="3" borderId="17" xfId="1" applyFont="1" applyFill="1" applyBorder="1" applyAlignment="1">
      <alignment horizontal="left" vertical="top" wrapText="1"/>
    </xf>
    <xf numFmtId="0" fontId="29" fillId="3" borderId="19" xfId="1" applyFont="1" applyFill="1" applyBorder="1" applyAlignment="1">
      <alignment vertical="top"/>
    </xf>
    <xf numFmtId="0" fontId="7" fillId="3" borderId="0" xfId="0" applyFont="1" applyFill="1"/>
    <xf numFmtId="0" fontId="7" fillId="3" borderId="17" xfId="0" applyFont="1" applyFill="1" applyBorder="1" applyAlignment="1">
      <alignment horizontal="left" vertical="top" wrapText="1"/>
    </xf>
    <xf numFmtId="0" fontId="7" fillId="3" borderId="17" xfId="0" applyFont="1" applyFill="1" applyBorder="1" applyAlignment="1" applyProtection="1">
      <alignment horizontal="left" vertical="top" wrapText="1"/>
      <protection locked="0"/>
    </xf>
    <xf numFmtId="0" fontId="7" fillId="3" borderId="18" xfId="0" applyFont="1" applyFill="1" applyBorder="1" applyAlignment="1" applyProtection="1">
      <alignment horizontal="left" vertical="top" wrapText="1"/>
      <protection locked="0"/>
    </xf>
    <xf numFmtId="0" fontId="7" fillId="3" borderId="5" xfId="0" applyFont="1" applyFill="1" applyBorder="1"/>
    <xf numFmtId="0" fontId="30" fillId="2" borderId="0" xfId="0" applyFont="1" applyFill="1" applyAlignment="1" applyProtection="1">
      <alignment vertical="top"/>
      <protection hidden="1"/>
    </xf>
    <xf numFmtId="0" fontId="30" fillId="2" borderId="0" xfId="0" applyFont="1" applyFill="1" applyAlignment="1" applyProtection="1">
      <alignment vertical="top"/>
      <protection locked="0" hidden="1"/>
    </xf>
    <xf numFmtId="0" fontId="12" fillId="2" borderId="0" xfId="0" applyFont="1" applyFill="1"/>
    <xf numFmtId="0" fontId="32" fillId="2" borderId="0" xfId="0" applyFont="1" applyFill="1" applyAlignment="1" applyProtection="1">
      <alignment vertical="top"/>
      <protection locked="0" hidden="1"/>
    </xf>
    <xf numFmtId="0" fontId="12" fillId="2" borderId="0" xfId="0" applyFont="1" applyFill="1" applyProtection="1">
      <protection locked="0"/>
    </xf>
    <xf numFmtId="0" fontId="12" fillId="2" borderId="0" xfId="0" applyFont="1" applyFill="1" applyAlignment="1" applyProtection="1">
      <alignment wrapText="1"/>
      <protection locked="0"/>
    </xf>
    <xf numFmtId="0" fontId="33" fillId="2" borderId="0" xfId="0" applyFont="1" applyFill="1" applyAlignment="1" applyProtection="1">
      <alignment vertical="top"/>
      <protection locked="0"/>
    </xf>
    <xf numFmtId="0" fontId="34" fillId="2" borderId="0" xfId="0" applyFont="1" applyFill="1" applyAlignment="1" applyProtection="1">
      <alignment vertical="top" wrapText="1"/>
      <protection locked="0"/>
    </xf>
    <xf numFmtId="1" fontId="13" fillId="3" borderId="0" xfId="0" applyNumberFormat="1" applyFont="1" applyFill="1" applyAlignment="1" applyProtection="1">
      <alignment horizontal="left" vertical="center"/>
      <protection locked="0"/>
    </xf>
    <xf numFmtId="1" fontId="14" fillId="3" borderId="0" xfId="0" applyNumberFormat="1" applyFont="1" applyFill="1" applyAlignment="1" applyProtection="1">
      <alignment horizontal="left" vertical="center" indent="2"/>
      <protection locked="0"/>
    </xf>
    <xf numFmtId="1" fontId="19" fillId="3" borderId="2" xfId="0" applyNumberFormat="1" applyFont="1" applyFill="1" applyBorder="1" applyAlignment="1" applyProtection="1">
      <alignment horizontal="left" vertical="center"/>
      <protection locked="0"/>
    </xf>
    <xf numFmtId="1" fontId="14" fillId="3" borderId="0" xfId="0" applyNumberFormat="1" applyFont="1" applyFill="1" applyAlignment="1" applyProtection="1">
      <alignment horizontal="center" vertical="center"/>
      <protection locked="0"/>
    </xf>
    <xf numFmtId="6" fontId="14" fillId="3" borderId="0" xfId="0" applyNumberFormat="1" applyFont="1" applyFill="1" applyAlignment="1" applyProtection="1">
      <alignment horizontal="center" vertical="center" wrapText="1"/>
      <protection locked="0"/>
    </xf>
    <xf numFmtId="0" fontId="14" fillId="3" borderId="0" xfId="0" applyFont="1" applyFill="1" applyAlignment="1" applyProtection="1">
      <alignment horizontal="center" vertical="center" wrapText="1"/>
      <protection locked="0"/>
    </xf>
    <xf numFmtId="6" fontId="17" fillId="3" borderId="0" xfId="0" applyNumberFormat="1" applyFont="1" applyFill="1" applyAlignment="1" applyProtection="1">
      <alignment horizontal="center" vertical="center" wrapText="1"/>
      <protection locked="0"/>
    </xf>
    <xf numFmtId="0" fontId="17" fillId="3" borderId="10" xfId="0" applyFont="1" applyFill="1" applyBorder="1" applyAlignment="1" applyProtection="1">
      <alignment vertical="top"/>
      <protection locked="0"/>
    </xf>
    <xf numFmtId="0" fontId="12" fillId="3" borderId="9" xfId="0" applyFont="1" applyFill="1" applyBorder="1" applyAlignment="1" applyProtection="1">
      <alignment vertical="top"/>
      <protection locked="0"/>
    </xf>
    <xf numFmtId="0" fontId="35" fillId="3" borderId="9" xfId="0" applyFont="1" applyFill="1" applyBorder="1" applyAlignment="1" applyProtection="1">
      <alignment vertical="top" wrapText="1"/>
      <protection locked="0"/>
    </xf>
    <xf numFmtId="14" fontId="12" fillId="3" borderId="0" xfId="0" applyNumberFormat="1" applyFont="1" applyFill="1" applyAlignment="1" applyProtection="1">
      <alignment vertical="top"/>
      <protection locked="0"/>
    </xf>
    <xf numFmtId="0" fontId="12" fillId="3" borderId="7" xfId="0" applyFont="1" applyFill="1" applyBorder="1" applyAlignment="1" applyProtection="1">
      <alignment vertical="top"/>
      <protection locked="0"/>
    </xf>
    <xf numFmtId="0" fontId="17" fillId="3" borderId="14" xfId="0" applyFont="1" applyFill="1" applyBorder="1" applyAlignment="1" applyProtection="1">
      <alignment vertical="top"/>
      <protection locked="0"/>
    </xf>
    <xf numFmtId="14" fontId="17" fillId="3" borderId="15" xfId="0" applyNumberFormat="1" applyFont="1" applyFill="1" applyBorder="1" applyAlignment="1" applyProtection="1">
      <alignment vertical="top"/>
      <protection locked="0"/>
    </xf>
    <xf numFmtId="0" fontId="17" fillId="3" borderId="13" xfId="0" applyFont="1" applyFill="1" applyBorder="1" applyAlignment="1" applyProtection="1">
      <alignment vertical="top"/>
      <protection locked="0"/>
    </xf>
    <xf numFmtId="14" fontId="17" fillId="3" borderId="9" xfId="0" applyNumberFormat="1" applyFont="1" applyFill="1" applyBorder="1" applyAlignment="1" applyProtection="1">
      <alignment vertical="top"/>
      <protection locked="0"/>
    </xf>
    <xf numFmtId="0" fontId="12" fillId="3" borderId="13" xfId="0" applyFont="1" applyFill="1" applyBorder="1" applyAlignment="1" applyProtection="1">
      <alignment vertical="top"/>
      <protection locked="0"/>
    </xf>
    <xf numFmtId="14" fontId="12" fillId="3" borderId="9" xfId="0" applyNumberFormat="1" applyFont="1" applyFill="1" applyBorder="1" applyAlignment="1" applyProtection="1">
      <alignment vertical="top"/>
      <protection locked="0"/>
    </xf>
    <xf numFmtId="0" fontId="13" fillId="3" borderId="15" xfId="0" applyFont="1" applyFill="1" applyBorder="1" applyAlignment="1" applyProtection="1">
      <alignment vertical="top" wrapText="1"/>
      <protection locked="0"/>
    </xf>
    <xf numFmtId="0" fontId="21" fillId="3" borderId="5" xfId="0" applyFont="1" applyFill="1" applyBorder="1" applyAlignment="1" applyProtection="1">
      <alignment horizontal="left" vertical="center"/>
      <protection locked="0"/>
    </xf>
    <xf numFmtId="0" fontId="17" fillId="3" borderId="8" xfId="0" applyFont="1" applyFill="1" applyBorder="1" applyAlignment="1" applyProtection="1">
      <alignment vertical="center" wrapText="1"/>
      <protection locked="0"/>
    </xf>
    <xf numFmtId="1" fontId="13" fillId="3" borderId="21" xfId="0" applyNumberFormat="1" applyFont="1" applyFill="1" applyBorder="1" applyAlignment="1" applyProtection="1">
      <alignment horizontal="center" vertical="center"/>
      <protection locked="0"/>
    </xf>
    <xf numFmtId="1" fontId="13" fillId="3" borderId="22" xfId="0" applyNumberFormat="1" applyFont="1" applyFill="1" applyBorder="1" applyAlignment="1" applyProtection="1">
      <alignment horizontal="center" vertical="center"/>
      <protection locked="0"/>
    </xf>
    <xf numFmtId="0" fontId="8" fillId="2" borderId="0" xfId="0" applyFont="1" applyFill="1" applyAlignment="1">
      <alignment horizontal="left" vertical="center" wrapText="1" indent="2"/>
    </xf>
    <xf numFmtId="0" fontId="0" fillId="4" borderId="0" xfId="0" applyFill="1"/>
    <xf numFmtId="0" fontId="3" fillId="4" borderId="0" xfId="0" applyFont="1" applyFill="1" applyAlignment="1">
      <alignment horizontal="left" vertical="top"/>
    </xf>
    <xf numFmtId="0" fontId="37" fillId="4" borderId="0" xfId="0" applyFont="1" applyFill="1"/>
    <xf numFmtId="0" fontId="3" fillId="4" borderId="0" xfId="0" applyFont="1" applyFill="1" applyAlignment="1">
      <alignment vertical="top" wrapText="1"/>
    </xf>
    <xf numFmtId="0" fontId="3" fillId="4" borderId="0" xfId="0" applyFont="1" applyFill="1" applyAlignment="1">
      <alignment horizontal="right"/>
    </xf>
    <xf numFmtId="0" fontId="38" fillId="4" borderId="0" xfId="0" applyFont="1" applyFill="1" applyAlignment="1">
      <alignment horizontal="right" vertical="top"/>
    </xf>
    <xf numFmtId="0" fontId="0" fillId="3" borderId="23" xfId="0" applyFill="1" applyBorder="1"/>
    <xf numFmtId="0" fontId="0" fillId="3" borderId="25" xfId="0" applyFill="1" applyBorder="1"/>
    <xf numFmtId="0" fontId="0" fillId="3" borderId="26" xfId="0" applyFill="1" applyBorder="1"/>
    <xf numFmtId="0" fontId="0" fillId="3" borderId="27" xfId="0" applyFill="1" applyBorder="1"/>
    <xf numFmtId="0" fontId="0" fillId="3" borderId="28" xfId="0" applyFill="1" applyBorder="1"/>
    <xf numFmtId="0" fontId="0" fillId="3" borderId="30" xfId="0" applyFill="1" applyBorder="1"/>
    <xf numFmtId="0" fontId="3" fillId="4" borderId="0" xfId="0" applyFont="1" applyFill="1" applyAlignment="1">
      <alignment horizontal="left" vertical="center" wrapText="1"/>
    </xf>
    <xf numFmtId="0" fontId="14" fillId="3" borderId="24"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29" xfId="0" applyFont="1" applyFill="1" applyBorder="1" applyAlignment="1">
      <alignment horizontal="center" vertical="center" wrapText="1"/>
    </xf>
    <xf numFmtId="0" fontId="14" fillId="3" borderId="5" xfId="0" applyFont="1" applyFill="1" applyBorder="1" applyAlignment="1" applyProtection="1">
      <alignment horizontal="left" vertical="top" wrapText="1"/>
      <protection locked="0"/>
    </xf>
    <xf numFmtId="0" fontId="21" fillId="3" borderId="1" xfId="0" applyFont="1" applyFill="1" applyBorder="1" applyAlignment="1" applyProtection="1">
      <alignment horizontal="right" vertical="top" wrapText="1" indent="9"/>
      <protection locked="0"/>
    </xf>
    <xf numFmtId="164" fontId="23" fillId="3" borderId="5" xfId="0" applyNumberFormat="1" applyFont="1" applyFill="1" applyBorder="1" applyAlignment="1" applyProtection="1">
      <alignment horizontal="left" vertical="center"/>
      <protection locked="0"/>
    </xf>
    <xf numFmtId="0" fontId="12" fillId="3" borderId="0" xfId="0" applyFont="1" applyFill="1" applyAlignment="1" applyProtection="1">
      <alignment vertical="top" wrapText="1"/>
      <protection locked="0"/>
    </xf>
    <xf numFmtId="0" fontId="21" fillId="3" borderId="15" xfId="0" applyFont="1" applyFill="1" applyBorder="1" applyAlignment="1" applyProtection="1">
      <alignment horizontal="left" vertical="top" wrapText="1"/>
      <protection locked="0"/>
    </xf>
    <xf numFmtId="0" fontId="8" fillId="2" borderId="0" xfId="0" applyFont="1" applyFill="1" applyAlignment="1">
      <alignment horizontal="left" vertical="center" wrapText="1"/>
    </xf>
    <xf numFmtId="14" fontId="18" fillId="3" borderId="2" xfId="0" applyNumberFormat="1" applyFont="1" applyFill="1" applyBorder="1" applyAlignment="1" applyProtection="1">
      <alignment horizontal="left" vertical="center"/>
      <protection locked="0"/>
    </xf>
    <xf numFmtId="1" fontId="19" fillId="3" borderId="5" xfId="0" applyNumberFormat="1" applyFont="1" applyFill="1" applyBorder="1" applyAlignment="1" applyProtection="1">
      <alignment horizontal="left" vertical="center"/>
      <protection locked="0"/>
    </xf>
    <xf numFmtId="0" fontId="13" fillId="3" borderId="1" xfId="0" applyFont="1" applyFill="1" applyBorder="1" applyAlignment="1" applyProtection="1">
      <alignment horizontal="right" vertical="top" wrapText="1" indent="1"/>
      <protection locked="0"/>
    </xf>
    <xf numFmtId="0" fontId="14" fillId="3" borderId="2" xfId="0" applyFont="1" applyFill="1" applyBorder="1" applyAlignment="1" applyProtection="1">
      <alignment horizontal="left" vertical="top" wrapText="1"/>
      <protection locked="0"/>
    </xf>
    <xf numFmtId="0" fontId="27" fillId="4" borderId="17" xfId="0" applyFont="1" applyFill="1" applyBorder="1" applyAlignment="1">
      <alignment horizontal="left" vertical="top" wrapText="1"/>
    </xf>
    <xf numFmtId="0" fontId="26" fillId="4" borderId="17" xfId="0" applyFont="1" applyFill="1" applyBorder="1" applyAlignment="1" applyProtection="1">
      <alignment horizontal="left" vertical="top" wrapText="1"/>
      <protection locked="0"/>
    </xf>
    <xf numFmtId="0" fontId="16" fillId="4" borderId="17" xfId="0" applyFont="1" applyFill="1" applyBorder="1" applyAlignment="1">
      <alignment horizontal="left" vertical="top" wrapText="1"/>
    </xf>
    <xf numFmtId="0" fontId="17" fillId="3" borderId="24" xfId="0" applyFont="1" applyFill="1" applyBorder="1" applyAlignment="1">
      <alignment horizontal="center" vertical="center" wrapText="1"/>
    </xf>
    <xf numFmtId="14" fontId="18" fillId="3" borderId="31" xfId="0" applyNumberFormat="1" applyFont="1" applyFill="1" applyBorder="1" applyAlignment="1" applyProtection="1">
      <alignment horizontal="left" vertical="center"/>
      <protection locked="0"/>
    </xf>
    <xf numFmtId="14" fontId="18" fillId="3" borderId="0" xfId="0" applyNumberFormat="1" applyFont="1" applyFill="1" applyBorder="1" applyAlignment="1" applyProtection="1">
      <alignment horizontal="left" vertical="center"/>
      <protection locked="0"/>
    </xf>
    <xf numFmtId="14" fontId="18" fillId="3" borderId="32" xfId="0" applyNumberFormat="1" applyFont="1" applyFill="1" applyBorder="1" applyAlignment="1" applyProtection="1">
      <alignment horizontal="left" vertical="center"/>
      <protection locked="0"/>
    </xf>
    <xf numFmtId="1" fontId="19" fillId="3" borderId="33" xfId="0" applyNumberFormat="1" applyFont="1" applyFill="1" applyBorder="1" applyAlignment="1" applyProtection="1">
      <alignment horizontal="left" vertical="center"/>
      <protection locked="0"/>
    </xf>
    <xf numFmtId="164" fontId="23" fillId="3" borderId="33" xfId="0" applyNumberFormat="1" applyFont="1" applyFill="1" applyBorder="1" applyAlignment="1" applyProtection="1">
      <alignment horizontal="left" vertical="center"/>
      <protection locked="0"/>
    </xf>
    <xf numFmtId="0" fontId="21" fillId="3" borderId="34" xfId="0" applyFont="1" applyFill="1" applyBorder="1" applyAlignment="1" applyProtection="1">
      <alignment horizontal="right" vertical="top" wrapText="1" indent="9"/>
      <protection locked="0"/>
    </xf>
    <xf numFmtId="0" fontId="14" fillId="3" borderId="31" xfId="0" applyFont="1" applyFill="1" applyBorder="1" applyAlignment="1" applyProtection="1">
      <alignment horizontal="left" vertical="top" wrapText="1"/>
      <protection locked="0"/>
    </xf>
    <xf numFmtId="0" fontId="14" fillId="3" borderId="0" xfId="0" applyFont="1" applyFill="1" applyBorder="1" applyAlignment="1" applyProtection="1">
      <alignment horizontal="left" vertical="top" wrapText="1"/>
      <protection locked="0"/>
    </xf>
    <xf numFmtId="0" fontId="14" fillId="3" borderId="32" xfId="0" applyFont="1" applyFill="1" applyBorder="1" applyAlignment="1" applyProtection="1">
      <alignment horizontal="left" vertical="top" wrapText="1"/>
      <protection locked="0"/>
    </xf>
    <xf numFmtId="0" fontId="14" fillId="3" borderId="0" xfId="0" applyFont="1" applyFill="1" applyBorder="1" applyAlignment="1" applyProtection="1">
      <alignment horizontal="left" wrapText="1"/>
      <protection locked="0"/>
    </xf>
    <xf numFmtId="0" fontId="14" fillId="3" borderId="32" xfId="0" applyFont="1" applyFill="1" applyBorder="1" applyAlignment="1" applyProtection="1">
      <alignment horizontal="left" wrapText="1"/>
      <protection locked="0"/>
    </xf>
    <xf numFmtId="0" fontId="14" fillId="3" borderId="33" xfId="0" applyFont="1" applyFill="1" applyBorder="1" applyAlignment="1" applyProtection="1">
      <alignment horizontal="left" vertical="top" wrapText="1"/>
      <protection locked="0"/>
    </xf>
    <xf numFmtId="0" fontId="13" fillId="3" borderId="34" xfId="0" applyFont="1" applyFill="1" applyBorder="1" applyAlignment="1" applyProtection="1">
      <alignment horizontal="right" vertical="top" wrapText="1" indent="1"/>
      <protection locked="0"/>
    </xf>
    <xf numFmtId="0" fontId="13" fillId="3" borderId="35" xfId="0" applyFont="1" applyFill="1" applyBorder="1" applyAlignment="1" applyProtection="1">
      <alignment horizontal="right" vertical="top" wrapText="1" indent="1"/>
      <protection locked="0"/>
    </xf>
    <xf numFmtId="0" fontId="40" fillId="3" borderId="17" xfId="1" applyFont="1" applyFill="1" applyBorder="1" applyAlignment="1">
      <alignment horizontal="left" vertical="top" wrapText="1"/>
    </xf>
    <xf numFmtId="9" fontId="14" fillId="3" borderId="8" xfId="2" applyFont="1" applyFill="1" applyBorder="1" applyAlignment="1" applyProtection="1">
      <alignment horizontal="left" vertical="center"/>
      <protection locked="0"/>
    </xf>
    <xf numFmtId="9" fontId="17" fillId="3" borderId="8" xfId="2" applyFont="1" applyFill="1" applyBorder="1" applyAlignment="1" applyProtection="1">
      <alignment horizontal="left" vertical="center"/>
      <protection locked="0"/>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19A6DF"/>
      <color rgb="FFFFBD4B"/>
      <color rgb="FF67D7FF"/>
      <color rgb="FFD2FF62"/>
      <color rgb="FF003E5D"/>
      <color rgb="FFA3CD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2</xdr:row>
      <xdr:rowOff>75411</xdr:rowOff>
    </xdr:from>
    <xdr:to>
      <xdr:col>4</xdr:col>
      <xdr:colOff>325265</xdr:colOff>
      <xdr:row>3</xdr:row>
      <xdr:rowOff>56033</xdr:rowOff>
    </xdr:to>
    <xdr:pic>
      <xdr:nvPicPr>
        <xdr:cNvPr id="9" name="Picture 2">
          <a:extLst>
            <a:ext uri="{FF2B5EF4-FFF2-40B4-BE49-F238E27FC236}">
              <a16:creationId xmlns:a16="http://schemas.microsoft.com/office/drawing/2014/main" id="{84EA219F-5002-4170-939E-6B9917D4C7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47700" y="437361"/>
          <a:ext cx="1982615" cy="262562"/>
        </a:xfrm>
        <a:prstGeom prst="rect">
          <a:avLst/>
        </a:prstGeom>
      </xdr:spPr>
    </xdr:pic>
    <xdr:clientData/>
  </xdr:twoCellAnchor>
  <xdr:twoCellAnchor editAs="oneCell">
    <xdr:from>
      <xdr:col>2</xdr:col>
      <xdr:colOff>15240</xdr:colOff>
      <xdr:row>4</xdr:row>
      <xdr:rowOff>20661</xdr:rowOff>
    </xdr:from>
    <xdr:to>
      <xdr:col>4</xdr:col>
      <xdr:colOff>205740</xdr:colOff>
      <xdr:row>4</xdr:row>
      <xdr:rowOff>272670</xdr:rowOff>
    </xdr:to>
    <xdr:pic>
      <xdr:nvPicPr>
        <xdr:cNvPr id="14" name="Picture 1">
          <a:extLst>
            <a:ext uri="{FF2B5EF4-FFF2-40B4-BE49-F238E27FC236}">
              <a16:creationId xmlns:a16="http://schemas.microsoft.com/office/drawing/2014/main" id="{C9AC1A3D-B99B-4149-A85A-15FDB0FFC99F}"/>
            </a:ext>
          </a:extLst>
        </xdr:cNvPr>
        <xdr:cNvPicPr>
          <a:picLocks noChangeAspect="1"/>
        </xdr:cNvPicPr>
      </xdr:nvPicPr>
      <xdr:blipFill>
        <a:blip xmlns:r="http://schemas.openxmlformats.org/officeDocument/2006/relationships" r:embed="rId2" cstate="print">
          <a:biLevel thresh="25000"/>
          <a:extLst>
            <a:ext uri="{28A0092B-C50C-407E-A947-70E740481C1C}">
              <a14:useLocalDpi xmlns:a14="http://schemas.microsoft.com/office/drawing/2010/main" val="0"/>
            </a:ext>
          </a:extLst>
        </a:blip>
        <a:srcRect/>
        <a:stretch/>
      </xdr:blipFill>
      <xdr:spPr>
        <a:xfrm>
          <a:off x="1234440" y="773136"/>
          <a:ext cx="1295400" cy="248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607695</xdr:colOff>
      <xdr:row>3</xdr:row>
      <xdr:rowOff>104775</xdr:rowOff>
    </xdr:from>
    <xdr:to>
      <xdr:col>3</xdr:col>
      <xdr:colOff>1967375</xdr:colOff>
      <xdr:row>4</xdr:row>
      <xdr:rowOff>7620</xdr:rowOff>
    </xdr:to>
    <xdr:pic>
      <xdr:nvPicPr>
        <xdr:cNvPr id="3" name="Picture 2">
          <a:extLst>
            <a:ext uri="{FF2B5EF4-FFF2-40B4-BE49-F238E27FC236}">
              <a16:creationId xmlns:a16="http://schemas.microsoft.com/office/drawing/2014/main" id="{7E331723-4EA5-0397-1941-7E70AB516C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6895" y="790575"/>
          <a:ext cx="1964237" cy="274320"/>
        </a:xfrm>
        <a:prstGeom prst="rect">
          <a:avLst/>
        </a:prstGeom>
      </xdr:spPr>
    </xdr:pic>
    <xdr:clientData/>
  </xdr:twoCellAnchor>
  <xdr:twoCellAnchor editAs="oneCell">
    <xdr:from>
      <xdr:col>3</xdr:col>
      <xdr:colOff>592455</xdr:colOff>
      <xdr:row>4</xdr:row>
      <xdr:rowOff>104776</xdr:rowOff>
    </xdr:from>
    <xdr:to>
      <xdr:col>3</xdr:col>
      <xdr:colOff>1891665</xdr:colOff>
      <xdr:row>5</xdr:row>
      <xdr:rowOff>3773</xdr:rowOff>
    </xdr:to>
    <xdr:pic>
      <xdr:nvPicPr>
        <xdr:cNvPr id="6" name="Picture 3">
          <a:extLst>
            <a:ext uri="{FF2B5EF4-FFF2-40B4-BE49-F238E27FC236}">
              <a16:creationId xmlns:a16="http://schemas.microsoft.com/office/drawing/2014/main" id="{E4FBE226-B2EF-B72E-152E-4B206876105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54530" y="981076"/>
          <a:ext cx="1299210" cy="2476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frontstream.com/in-kind-donations-boost" TargetMode="External"/><Relationship Id="rId13" Type="http://schemas.openxmlformats.org/officeDocument/2006/relationships/hyperlink" Target="http://www.frontstream.com/donor-personas-guide" TargetMode="External"/><Relationship Id="rId3" Type="http://schemas.openxmlformats.org/officeDocument/2006/relationships/hyperlink" Target="https://www.frontstream.com/35-fundraising-themes" TargetMode="External"/><Relationship Id="rId7" Type="http://schemas.openxmlformats.org/officeDocument/2006/relationships/hyperlink" Target="https://www.frontstream.com/thank-you-donors" TargetMode="External"/><Relationship Id="rId12" Type="http://schemas.openxmlformats.org/officeDocument/2006/relationships/hyperlink" Target="http://www.frontstream.com/Diversify-Your-Fundraising" TargetMode="External"/><Relationship Id="rId2" Type="http://schemas.openxmlformats.org/officeDocument/2006/relationships/hyperlink" Target="https://www.frontstream.com/Fundraising-Solution" TargetMode="External"/><Relationship Id="rId1" Type="http://schemas.openxmlformats.org/officeDocument/2006/relationships/hyperlink" Target="http://www.frontstream.com/10-auction-secrets" TargetMode="External"/><Relationship Id="rId6" Type="http://schemas.openxmlformats.org/officeDocument/2006/relationships/hyperlink" Target="https://www.frontstream.com/Volunteering-quotes" TargetMode="External"/><Relationship Id="rId11" Type="http://schemas.openxmlformats.org/officeDocument/2006/relationships/hyperlink" Target="https://www.frontstream.com/auction-item-ideas" TargetMode="External"/><Relationship Id="rId5" Type="http://schemas.openxmlformats.org/officeDocument/2006/relationships/hyperlink" Target="https://www.frontstream.com/BFG-by-FrontStream" TargetMode="External"/><Relationship Id="rId15" Type="http://schemas.openxmlformats.org/officeDocument/2006/relationships/hyperlink" Target="https://www.frontstream.com/Ultimate-Cause-Calendar" TargetMode="External"/><Relationship Id="rId10" Type="http://schemas.openxmlformats.org/officeDocument/2006/relationships/hyperlink" Target="https://www.frontstream.com/effective-fundraising-calendar" TargetMode="External"/><Relationship Id="rId4" Type="http://schemas.openxmlformats.org/officeDocument/2006/relationships/hyperlink" Target="https://www.frontstream.com/CRM-Made-Easy" TargetMode="External"/><Relationship Id="rId9" Type="http://schemas.openxmlformats.org/officeDocument/2006/relationships/hyperlink" Target="https://www.frontstream.com/4-event-planning-checklists" TargetMode="External"/><Relationship Id="rId14" Type="http://schemas.openxmlformats.org/officeDocument/2006/relationships/hyperlink" Target="https://www.frontstream.com/biddingforgood-advertising-feature-services?utm_source=excel&amp;utm_campaign=auction-planner-template&amp;utm_content=auction-planner-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2D10F-3DD5-4B16-9E2F-B3E8DDF776A6}">
  <sheetPr>
    <tabColor rgb="FFD2FF62"/>
  </sheetPr>
  <dimension ref="B2:X20"/>
  <sheetViews>
    <sheetView topLeftCell="A3" workbookViewId="0">
      <selection activeCell="Q9" sqref="Q9"/>
    </sheetView>
  </sheetViews>
  <sheetFormatPr defaultColWidth="8.85546875" defaultRowHeight="14.45"/>
  <cols>
    <col min="1" max="2" width="8.85546875" style="140"/>
    <col min="3" max="13" width="8.28515625" style="140" customWidth="1"/>
    <col min="14" max="23" width="8.85546875" style="140"/>
    <col min="24" max="24" width="8.85546875" style="140" hidden="1" customWidth="1"/>
    <col min="25" max="16384" width="8.85546875" style="140"/>
  </cols>
  <sheetData>
    <row r="2" spans="2:24" s="142" customFormat="1" ht="15">
      <c r="B2" s="141" t="s">
        <v>0</v>
      </c>
    </row>
    <row r="3" spans="2:24" s="142" customFormat="1" ht="22.9" customHeight="1">
      <c r="F3" s="152" t="s">
        <v>1</v>
      </c>
      <c r="G3" s="152"/>
      <c r="H3" s="152"/>
      <c r="I3" s="152"/>
      <c r="J3" s="152"/>
      <c r="K3" s="152"/>
      <c r="L3" s="152"/>
      <c r="M3" s="152"/>
      <c r="N3" s="143"/>
    </row>
    <row r="4" spans="2:24" s="142" customFormat="1" ht="8.4499999999999993" customHeight="1">
      <c r="B4" s="144"/>
      <c r="F4" s="152"/>
      <c r="G4" s="152"/>
      <c r="H4" s="152"/>
      <c r="I4" s="152"/>
      <c r="J4" s="152"/>
      <c r="K4" s="152"/>
      <c r="L4" s="152"/>
      <c r="M4" s="152"/>
      <c r="N4" s="143"/>
    </row>
    <row r="5" spans="2:24" s="142" customFormat="1" ht="31.15" customHeight="1">
      <c r="B5" s="145" t="s">
        <v>2</v>
      </c>
      <c r="F5" s="152"/>
      <c r="G5" s="152"/>
      <c r="H5" s="152"/>
      <c r="I5" s="152"/>
      <c r="J5" s="152"/>
      <c r="K5" s="152"/>
      <c r="L5" s="152"/>
      <c r="M5" s="152"/>
      <c r="N5" s="143"/>
      <c r="X5" s="142" t="s">
        <v>3</v>
      </c>
    </row>
    <row r="6" spans="2:24" ht="15" thickBot="1">
      <c r="X6" s="140" t="s">
        <v>4</v>
      </c>
    </row>
    <row r="7" spans="2:24" ht="14.45" customHeight="1">
      <c r="B7" s="146"/>
      <c r="C7" s="169" t="s">
        <v>5</v>
      </c>
      <c r="D7" s="153"/>
      <c r="E7" s="153"/>
      <c r="F7" s="153"/>
      <c r="G7" s="153"/>
      <c r="H7" s="153"/>
      <c r="I7" s="153"/>
      <c r="J7" s="153"/>
      <c r="K7" s="153"/>
      <c r="L7" s="153"/>
      <c r="M7" s="153"/>
      <c r="N7" s="147"/>
      <c r="X7" s="140" t="s">
        <v>6</v>
      </c>
    </row>
    <row r="8" spans="2:24" ht="18" customHeight="1">
      <c r="B8" s="148"/>
      <c r="C8" s="154"/>
      <c r="D8" s="154"/>
      <c r="E8" s="154"/>
      <c r="F8" s="154"/>
      <c r="G8" s="154"/>
      <c r="H8" s="154"/>
      <c r="I8" s="154"/>
      <c r="J8" s="154"/>
      <c r="K8" s="154"/>
      <c r="L8" s="154"/>
      <c r="M8" s="154"/>
      <c r="N8" s="149"/>
      <c r="X8" s="140" t="s">
        <v>7</v>
      </c>
    </row>
    <row r="9" spans="2:24" ht="18" customHeight="1">
      <c r="B9" s="148"/>
      <c r="C9" s="154"/>
      <c r="D9" s="154"/>
      <c r="E9" s="154"/>
      <c r="F9" s="154"/>
      <c r="G9" s="154"/>
      <c r="H9" s="154"/>
      <c r="I9" s="154"/>
      <c r="J9" s="154"/>
      <c r="K9" s="154"/>
      <c r="L9" s="154"/>
      <c r="M9" s="154"/>
      <c r="N9" s="149"/>
      <c r="X9" s="140" t="s">
        <v>8</v>
      </c>
    </row>
    <row r="10" spans="2:24" ht="18" customHeight="1">
      <c r="B10" s="148"/>
      <c r="C10" s="154"/>
      <c r="D10" s="154"/>
      <c r="E10" s="154"/>
      <c r="F10" s="154"/>
      <c r="G10" s="154"/>
      <c r="H10" s="154"/>
      <c r="I10" s="154"/>
      <c r="J10" s="154"/>
      <c r="K10" s="154"/>
      <c r="L10" s="154"/>
      <c r="M10" s="154"/>
      <c r="N10" s="149"/>
      <c r="X10" s="140" t="s">
        <v>9</v>
      </c>
    </row>
    <row r="11" spans="2:24" ht="18" customHeight="1">
      <c r="B11" s="148"/>
      <c r="C11" s="154"/>
      <c r="D11" s="154"/>
      <c r="E11" s="154"/>
      <c r="F11" s="154"/>
      <c r="G11" s="154"/>
      <c r="H11" s="154"/>
      <c r="I11" s="154"/>
      <c r="J11" s="154"/>
      <c r="K11" s="154"/>
      <c r="L11" s="154"/>
      <c r="M11" s="154"/>
      <c r="N11" s="149"/>
      <c r="X11" s="140" t="s">
        <v>10</v>
      </c>
    </row>
    <row r="12" spans="2:24" ht="18" customHeight="1">
      <c r="B12" s="148"/>
      <c r="C12" s="154"/>
      <c r="D12" s="154"/>
      <c r="E12" s="154"/>
      <c r="F12" s="154"/>
      <c r="G12" s="154"/>
      <c r="H12" s="154"/>
      <c r="I12" s="154"/>
      <c r="J12" s="154"/>
      <c r="K12" s="154"/>
      <c r="L12" s="154"/>
      <c r="M12" s="154"/>
      <c r="N12" s="149"/>
    </row>
    <row r="13" spans="2:24" ht="18" customHeight="1">
      <c r="B13" s="148"/>
      <c r="C13" s="154"/>
      <c r="D13" s="154"/>
      <c r="E13" s="154"/>
      <c r="F13" s="154"/>
      <c r="G13" s="154"/>
      <c r="H13" s="154"/>
      <c r="I13" s="154"/>
      <c r="J13" s="154"/>
      <c r="K13" s="154"/>
      <c r="L13" s="154"/>
      <c r="M13" s="154"/>
      <c r="N13" s="149"/>
    </row>
    <row r="14" spans="2:24" ht="18" customHeight="1">
      <c r="B14" s="148"/>
      <c r="C14" s="154"/>
      <c r="D14" s="154"/>
      <c r="E14" s="154"/>
      <c r="F14" s="154"/>
      <c r="G14" s="154"/>
      <c r="H14" s="154"/>
      <c r="I14" s="154"/>
      <c r="J14" s="154"/>
      <c r="K14" s="154"/>
      <c r="L14" s="154"/>
      <c r="M14" s="154"/>
      <c r="N14" s="149"/>
    </row>
    <row r="15" spans="2:24" ht="18" customHeight="1">
      <c r="B15" s="148"/>
      <c r="C15" s="154"/>
      <c r="D15" s="154"/>
      <c r="E15" s="154"/>
      <c r="F15" s="154"/>
      <c r="G15" s="154"/>
      <c r="H15" s="154"/>
      <c r="I15" s="154"/>
      <c r="J15" s="154"/>
      <c r="K15" s="154"/>
      <c r="L15" s="154"/>
      <c r="M15" s="154"/>
      <c r="N15" s="149"/>
    </row>
    <row r="16" spans="2:24" ht="18" customHeight="1">
      <c r="B16" s="148"/>
      <c r="C16" s="154"/>
      <c r="D16" s="154"/>
      <c r="E16" s="154"/>
      <c r="F16" s="154"/>
      <c r="G16" s="154"/>
      <c r="H16" s="154"/>
      <c r="I16" s="154"/>
      <c r="J16" s="154"/>
      <c r="K16" s="154"/>
      <c r="L16" s="154"/>
      <c r="M16" s="154"/>
      <c r="N16" s="149"/>
    </row>
    <row r="17" spans="2:14" ht="18" customHeight="1">
      <c r="B17" s="148"/>
      <c r="C17" s="154"/>
      <c r="D17" s="154"/>
      <c r="E17" s="154"/>
      <c r="F17" s="154"/>
      <c r="G17" s="154"/>
      <c r="H17" s="154"/>
      <c r="I17" s="154"/>
      <c r="J17" s="154"/>
      <c r="K17" s="154"/>
      <c r="L17" s="154"/>
      <c r="M17" s="154"/>
      <c r="N17" s="149"/>
    </row>
    <row r="18" spans="2:14" ht="18" customHeight="1">
      <c r="B18" s="148"/>
      <c r="C18" s="154"/>
      <c r="D18" s="154"/>
      <c r="E18" s="154"/>
      <c r="F18" s="154"/>
      <c r="G18" s="154"/>
      <c r="H18" s="154"/>
      <c r="I18" s="154"/>
      <c r="J18" s="154"/>
      <c r="K18" s="154"/>
      <c r="L18" s="154"/>
      <c r="M18" s="154"/>
      <c r="N18" s="149"/>
    </row>
    <row r="19" spans="2:14" ht="18" customHeight="1">
      <c r="B19" s="148"/>
      <c r="C19" s="154"/>
      <c r="D19" s="154"/>
      <c r="E19" s="154"/>
      <c r="F19" s="154"/>
      <c r="G19" s="154"/>
      <c r="H19" s="154"/>
      <c r="I19" s="154"/>
      <c r="J19" s="154"/>
      <c r="K19" s="154"/>
      <c r="L19" s="154"/>
      <c r="M19" s="154"/>
      <c r="N19" s="149"/>
    </row>
    <row r="20" spans="2:14" ht="15">
      <c r="B20" s="150"/>
      <c r="C20" s="155"/>
      <c r="D20" s="155"/>
      <c r="E20" s="155"/>
      <c r="F20" s="155"/>
      <c r="G20" s="155"/>
      <c r="H20" s="155"/>
      <c r="I20" s="155"/>
      <c r="J20" s="155"/>
      <c r="K20" s="155"/>
      <c r="L20" s="155"/>
      <c r="M20" s="155"/>
      <c r="N20" s="151"/>
    </row>
  </sheetData>
  <sheetProtection algorithmName="SHA-512" hashValue="wWOVHsB0kEDvUCXzacikzKF3XmQCZv3ixc5h94sYpFxCAiVkwBDN3T6BlLlkYbBPa2KasbdkI/Txz4Zgl/2Y4Q==" saltValue="UPJ+0PPZI9G97omVbQoU8A==" spinCount="100000" sheet="1" objects="1" scenarios="1"/>
  <mergeCells count="2">
    <mergeCell ref="F3:M5"/>
    <mergeCell ref="C7:M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34A2F-F205-4300-9E37-C64B4EC38515}">
  <sheetPr>
    <tabColor rgb="FF67D7FF"/>
  </sheetPr>
  <dimension ref="A1:M125"/>
  <sheetViews>
    <sheetView topLeftCell="A94" zoomScaleNormal="100" workbookViewId="0">
      <selection activeCell="I97" sqref="I97"/>
    </sheetView>
  </sheetViews>
  <sheetFormatPr defaultColWidth="8.85546875" defaultRowHeight="16.5" customHeight="1"/>
  <cols>
    <col min="1" max="2" width="8.85546875" style="1"/>
    <col min="3" max="3" width="2.140625" style="109" hidden="1" customWidth="1"/>
    <col min="4" max="4" width="31.28515625" style="1" bestFit="1" customWidth="1"/>
    <col min="5" max="5" width="13.5703125" style="1" customWidth="1"/>
    <col min="6" max="6" width="31.5703125" style="2" customWidth="1"/>
    <col min="7" max="7" width="54.5703125" style="2" customWidth="1"/>
    <col min="8" max="8" width="1.140625" style="2" customWidth="1"/>
    <col min="9" max="9" width="40.42578125" style="1" customWidth="1"/>
    <col min="10" max="10" width="17.28515625" style="1" customWidth="1"/>
    <col min="11" max="11" width="13" style="1" bestFit="1" customWidth="1"/>
    <col min="12" max="16384" width="8.85546875" style="1"/>
  </cols>
  <sheetData>
    <row r="1" spans="1:13" s="20" customFormat="1">
      <c r="C1" s="108"/>
      <c r="F1" s="22"/>
      <c r="G1" s="22"/>
      <c r="H1" s="22"/>
    </row>
    <row r="2" spans="1:13" s="20" customFormat="1">
      <c r="C2" s="108"/>
      <c r="F2" s="22"/>
      <c r="G2" s="22"/>
      <c r="H2" s="22"/>
    </row>
    <row r="3" spans="1:13" s="20" customFormat="1">
      <c r="C3" s="108"/>
      <c r="D3" s="18" t="s">
        <v>0</v>
      </c>
      <c r="F3" s="22"/>
      <c r="G3" s="22"/>
      <c r="H3" s="22"/>
    </row>
    <row r="4" spans="1:13" s="20" customFormat="1" ht="28.15" customHeight="1">
      <c r="C4" s="108"/>
      <c r="E4" s="161" t="s">
        <v>11</v>
      </c>
      <c r="F4" s="161"/>
      <c r="G4" s="161"/>
      <c r="H4" s="45"/>
    </row>
    <row r="5" spans="1:13" s="20" customFormat="1" ht="28.15" customHeight="1">
      <c r="C5" s="108"/>
      <c r="D5" s="139" t="s">
        <v>2</v>
      </c>
      <c r="E5" s="161"/>
      <c r="F5" s="161"/>
      <c r="G5" s="161"/>
      <c r="H5" s="45"/>
      <c r="I5" s="23"/>
    </row>
    <row r="6" spans="1:13" s="20" customFormat="1" ht="13.9" customHeight="1">
      <c r="C6" s="108"/>
      <c r="D6" s="19"/>
      <c r="E6" s="19"/>
      <c r="F6" s="19"/>
      <c r="G6" s="19"/>
      <c r="H6" s="19"/>
      <c r="I6" s="23"/>
      <c r="K6" s="110"/>
    </row>
    <row r="7" spans="1:13" s="20" customFormat="1">
      <c r="C7" s="108"/>
      <c r="D7" s="24"/>
      <c r="F7" s="22"/>
      <c r="G7" s="22"/>
      <c r="H7" s="22"/>
      <c r="I7" s="23"/>
      <c r="J7" s="19"/>
      <c r="K7" s="110"/>
    </row>
    <row r="8" spans="1:13" ht="18">
      <c r="A8" s="20"/>
      <c r="B8" s="20"/>
      <c r="D8" s="59" t="s">
        <v>12</v>
      </c>
      <c r="E8" s="162" t="s">
        <v>13</v>
      </c>
      <c r="F8" s="162"/>
      <c r="G8" s="162"/>
      <c r="H8" s="162"/>
      <c r="I8" s="162"/>
      <c r="J8" s="170"/>
      <c r="K8" s="110"/>
      <c r="L8" s="110"/>
      <c r="M8" s="110"/>
    </row>
    <row r="9" spans="1:13" ht="18">
      <c r="A9" s="20"/>
      <c r="B9" s="20"/>
      <c r="D9" s="60" t="s">
        <v>14</v>
      </c>
      <c r="E9" s="171">
        <v>45444</v>
      </c>
      <c r="F9" s="171"/>
      <c r="G9" s="171"/>
      <c r="H9" s="171"/>
      <c r="I9" s="171"/>
      <c r="J9" s="172"/>
      <c r="K9" s="110"/>
      <c r="L9" s="110"/>
      <c r="M9" s="110"/>
    </row>
    <row r="10" spans="1:13" ht="18">
      <c r="A10" s="20"/>
      <c r="B10" s="20"/>
      <c r="D10" s="60" t="s">
        <v>15</v>
      </c>
      <c r="E10" s="61" t="s">
        <v>16</v>
      </c>
      <c r="F10" s="3"/>
      <c r="G10" s="3"/>
      <c r="H10" s="3"/>
      <c r="I10" s="3"/>
      <c r="J10" s="4"/>
      <c r="K10" s="110"/>
      <c r="L10" s="110"/>
      <c r="M10" s="110"/>
    </row>
    <row r="11" spans="1:13" ht="18">
      <c r="A11" s="20"/>
      <c r="B11" s="20"/>
      <c r="D11" s="60" t="s">
        <v>17</v>
      </c>
      <c r="E11" s="62">
        <f ca="1">E9-TODAY()</f>
        <v>261</v>
      </c>
      <c r="F11" s="3"/>
      <c r="G11" s="3"/>
      <c r="H11" s="3"/>
      <c r="I11" s="3"/>
      <c r="J11" s="4"/>
      <c r="K11" s="110"/>
      <c r="L11" s="110"/>
      <c r="M11" s="110"/>
    </row>
    <row r="12" spans="1:13" ht="18" customHeight="1">
      <c r="A12" s="20"/>
      <c r="B12" s="20"/>
      <c r="D12" s="63" t="s">
        <v>18</v>
      </c>
      <c r="E12" s="163" t="s">
        <v>19</v>
      </c>
      <c r="F12" s="163"/>
      <c r="G12" s="163"/>
      <c r="H12" s="163"/>
      <c r="I12" s="163"/>
      <c r="J12" s="173"/>
      <c r="K12" s="110"/>
      <c r="L12" s="110"/>
      <c r="M12" s="110"/>
    </row>
    <row r="13" spans="1:13">
      <c r="A13" s="110"/>
      <c r="B13" s="110"/>
      <c r="C13" s="111"/>
      <c r="D13" s="112"/>
      <c r="E13" s="112"/>
      <c r="F13" s="113"/>
      <c r="G13" s="113"/>
      <c r="H13" s="113"/>
      <c r="I13" s="114"/>
      <c r="J13" s="115"/>
      <c r="K13" s="110"/>
      <c r="L13" s="110"/>
      <c r="M13" s="110"/>
    </row>
    <row r="14" spans="1:13" ht="18" customHeight="1">
      <c r="D14" s="157" t="s">
        <v>20</v>
      </c>
      <c r="E14" s="157"/>
      <c r="F14" s="118"/>
      <c r="G14" s="137" t="s">
        <v>21</v>
      </c>
      <c r="H14" s="137"/>
      <c r="I14" s="137" t="s">
        <v>22</v>
      </c>
      <c r="J14" s="138" t="s">
        <v>23</v>
      </c>
      <c r="K14" s="112"/>
      <c r="L14" s="112"/>
      <c r="M14" s="112"/>
    </row>
    <row r="15" spans="1:13" ht="18" customHeight="1">
      <c r="D15" s="157"/>
      <c r="E15" s="157"/>
      <c r="F15" s="116" t="s">
        <v>24</v>
      </c>
      <c r="G15" s="120">
        <v>75000</v>
      </c>
      <c r="H15" s="120"/>
      <c r="I15" s="121"/>
      <c r="J15" s="136"/>
      <c r="K15" s="112"/>
      <c r="L15" s="112"/>
      <c r="M15" s="112"/>
    </row>
    <row r="16" spans="1:13" ht="18" customHeight="1">
      <c r="D16" s="157"/>
      <c r="E16" s="157"/>
      <c r="F16" s="116" t="s">
        <v>25</v>
      </c>
      <c r="G16" s="122">
        <f>SUM(G17:G20)</f>
        <v>90000</v>
      </c>
      <c r="H16" s="119"/>
      <c r="I16" s="122">
        <f>SUM(I17:I20)</f>
        <v>11250</v>
      </c>
      <c r="J16" s="185" t="str">
        <f>IFERROR(ROUND(((I16/G16))*100,0),"")&amp;"% to goal"</f>
        <v>13% to goal</v>
      </c>
      <c r="K16" s="112"/>
      <c r="L16" s="112"/>
      <c r="M16" s="112"/>
    </row>
    <row r="17" spans="1:13" ht="18" customHeight="1">
      <c r="D17" s="157"/>
      <c r="E17" s="157"/>
      <c r="F17" s="117" t="s">
        <v>26</v>
      </c>
      <c r="G17" s="122">
        <v>5000</v>
      </c>
      <c r="H17" s="119"/>
      <c r="I17" s="122">
        <v>1000</v>
      </c>
      <c r="J17" s="185" t="str">
        <f>IFERROR(ROUND(((I17/G17))*100,0),"")&amp;"% to goal"</f>
        <v>20% to goal</v>
      </c>
      <c r="K17" s="112"/>
      <c r="L17" s="112"/>
      <c r="M17" s="112"/>
    </row>
    <row r="18" spans="1:13" ht="18" customHeight="1">
      <c r="D18" s="157"/>
      <c r="E18" s="157"/>
      <c r="F18" s="117" t="s">
        <v>27</v>
      </c>
      <c r="G18" s="122">
        <v>25000</v>
      </c>
      <c r="H18" s="119"/>
      <c r="I18" s="122">
        <v>10000</v>
      </c>
      <c r="J18" s="185" t="str">
        <f>IFERROR(ROUND(((I18/G18))*100,0),"")&amp;"% to goal"</f>
        <v>40% to goal</v>
      </c>
      <c r="K18" s="112"/>
      <c r="L18" s="112"/>
      <c r="M18" s="112"/>
    </row>
    <row r="19" spans="1:13" ht="18" customHeight="1">
      <c r="D19" s="157"/>
      <c r="E19" s="157"/>
      <c r="F19" s="117" t="s">
        <v>28</v>
      </c>
      <c r="G19" s="122">
        <v>10000</v>
      </c>
      <c r="H19" s="119"/>
      <c r="I19" s="122">
        <v>250</v>
      </c>
      <c r="J19" s="185" t="str">
        <f>IFERROR(ROUND(((I19/G19))*100,0),"")&amp;"% to goal"</f>
        <v>3% to goal</v>
      </c>
      <c r="K19" s="112"/>
      <c r="L19" s="112"/>
      <c r="M19" s="112"/>
    </row>
    <row r="20" spans="1:13" ht="18" customHeight="1">
      <c r="D20" s="157"/>
      <c r="E20" s="157"/>
      <c r="F20" s="117" t="s">
        <v>29</v>
      </c>
      <c r="G20" s="122">
        <v>50000</v>
      </c>
      <c r="H20" s="119"/>
      <c r="I20" s="122"/>
      <c r="J20" s="186" t="str">
        <f>IFERROR(ROUND(((I20/G20))*100,0),"")&amp;"% to goal"</f>
        <v>0% to goal</v>
      </c>
      <c r="K20" s="112"/>
      <c r="L20" s="112"/>
      <c r="M20" s="112"/>
    </row>
    <row r="21" spans="1:13" ht="18" customHeight="1">
      <c r="D21" s="175"/>
      <c r="E21" s="175"/>
      <c r="F21" s="135" t="s">
        <v>30</v>
      </c>
      <c r="G21" s="158" t="s">
        <v>31</v>
      </c>
      <c r="H21" s="158"/>
      <c r="I21" s="158"/>
      <c r="J21" s="174"/>
      <c r="K21" s="112"/>
      <c r="L21" s="112"/>
      <c r="M21" s="112"/>
    </row>
    <row r="22" spans="1:13">
      <c r="A22" s="20"/>
      <c r="B22" s="20"/>
      <c r="K22" s="110"/>
      <c r="L22" s="110"/>
      <c r="M22" s="110"/>
    </row>
    <row r="23" spans="1:13" ht="13.9" customHeight="1">
      <c r="A23" s="20"/>
      <c r="B23" s="20"/>
      <c r="D23" s="183" t="s">
        <v>32</v>
      </c>
      <c r="E23" s="64">
        <v>1</v>
      </c>
      <c r="F23" s="66" t="s">
        <v>33</v>
      </c>
      <c r="G23" s="165" t="s">
        <v>34</v>
      </c>
      <c r="H23" s="165"/>
      <c r="I23" s="165"/>
      <c r="J23" s="176"/>
    </row>
    <row r="24" spans="1:13" ht="14.45" customHeight="1">
      <c r="A24" s="20"/>
      <c r="B24" s="20"/>
      <c r="D24" s="164"/>
      <c r="E24" s="65">
        <v>2</v>
      </c>
      <c r="F24" s="67" t="s">
        <v>35</v>
      </c>
      <c r="G24" s="177" t="s">
        <v>36</v>
      </c>
      <c r="H24" s="177"/>
      <c r="I24" s="177"/>
      <c r="J24" s="178"/>
    </row>
    <row r="25" spans="1:13" ht="14.45" customHeight="1">
      <c r="A25" s="20"/>
      <c r="B25" s="20"/>
      <c r="D25" s="164"/>
      <c r="E25" s="65">
        <v>3</v>
      </c>
      <c r="F25" s="67" t="s">
        <v>37</v>
      </c>
      <c r="G25" s="177" t="s">
        <v>38</v>
      </c>
      <c r="H25" s="177"/>
      <c r="I25" s="177"/>
      <c r="J25" s="178"/>
    </row>
    <row r="26" spans="1:13" ht="14.45" customHeight="1">
      <c r="A26" s="20"/>
      <c r="B26" s="20"/>
      <c r="D26" s="164"/>
      <c r="E26" s="65">
        <v>4</v>
      </c>
      <c r="F26" s="67" t="s">
        <v>39</v>
      </c>
      <c r="G26" s="177" t="s">
        <v>40</v>
      </c>
      <c r="H26" s="177"/>
      <c r="I26" s="177"/>
      <c r="J26" s="178"/>
    </row>
    <row r="27" spans="1:13" ht="14.45" customHeight="1">
      <c r="A27" s="20"/>
      <c r="B27" s="20"/>
      <c r="D27" s="164"/>
      <c r="E27" s="65">
        <v>5</v>
      </c>
      <c r="F27" s="67" t="s">
        <v>41</v>
      </c>
      <c r="G27" s="179" t="s">
        <v>42</v>
      </c>
      <c r="H27" s="179"/>
      <c r="I27" s="179"/>
      <c r="J27" s="180"/>
    </row>
    <row r="28" spans="1:13" ht="14.45" customHeight="1">
      <c r="A28" s="20"/>
      <c r="B28" s="20"/>
      <c r="D28" s="164"/>
      <c r="E28" s="65">
        <v>6</v>
      </c>
      <c r="F28" s="67" t="s">
        <v>43</v>
      </c>
      <c r="G28" s="177" t="s">
        <v>44</v>
      </c>
      <c r="H28" s="177"/>
      <c r="I28" s="177"/>
      <c r="J28" s="178"/>
    </row>
    <row r="29" spans="1:13" ht="15" customHeight="1">
      <c r="A29" s="20"/>
      <c r="B29" s="20"/>
      <c r="D29" s="182"/>
      <c r="E29" s="69">
        <v>7</v>
      </c>
      <c r="F29" s="68" t="s">
        <v>45</v>
      </c>
      <c r="G29" s="156" t="s">
        <v>46</v>
      </c>
      <c r="H29" s="156"/>
      <c r="I29" s="156"/>
      <c r="J29" s="181"/>
    </row>
    <row r="30" spans="1:13">
      <c r="A30" s="20"/>
      <c r="B30" s="20"/>
    </row>
    <row r="31" spans="1:13" ht="31.9" customHeight="1">
      <c r="D31" s="46" t="s">
        <v>47</v>
      </c>
      <c r="E31" s="47" t="s">
        <v>48</v>
      </c>
      <c r="F31" s="48" t="s">
        <v>49</v>
      </c>
      <c r="G31" s="48" t="s">
        <v>50</v>
      </c>
      <c r="H31" s="48"/>
      <c r="I31" s="47" t="s">
        <v>51</v>
      </c>
      <c r="J31" s="47" t="s">
        <v>52</v>
      </c>
      <c r="K31" s="49" t="s">
        <v>53</v>
      </c>
    </row>
    <row r="32" spans="1:13" ht="44.25">
      <c r="C32" s="109">
        <v>365</v>
      </c>
      <c r="D32" s="74" t="s">
        <v>54</v>
      </c>
      <c r="E32" s="73">
        <f>$E$9-C32</f>
        <v>45079</v>
      </c>
      <c r="F32" s="70" t="s">
        <v>55</v>
      </c>
      <c r="G32" s="71" t="s">
        <v>56</v>
      </c>
      <c r="H32" s="71"/>
      <c r="I32" s="8"/>
      <c r="J32" s="9"/>
      <c r="K32" s="86" t="s">
        <v>57</v>
      </c>
    </row>
    <row r="33" spans="3:13" ht="30">
      <c r="D33" s="5"/>
      <c r="E33" s="6"/>
      <c r="F33" s="7"/>
      <c r="G33" s="72" t="s">
        <v>58</v>
      </c>
      <c r="H33" s="72"/>
      <c r="I33" s="8"/>
      <c r="J33" s="9"/>
      <c r="K33" s="86"/>
    </row>
    <row r="34" spans="3:13">
      <c r="D34" s="10"/>
      <c r="E34" s="11"/>
      <c r="F34" s="8"/>
      <c r="G34" s="72" t="s">
        <v>59</v>
      </c>
      <c r="H34" s="72"/>
      <c r="I34" s="8"/>
      <c r="J34" s="9"/>
      <c r="K34" s="86"/>
    </row>
    <row r="35" spans="3:13" ht="88.5">
      <c r="C35" s="109">
        <f>C32-30</f>
        <v>335</v>
      </c>
      <c r="D35" s="75" t="s">
        <v>54</v>
      </c>
      <c r="E35" s="76">
        <f t="shared" ref="E35:E36" si="0">$E$9-C35</f>
        <v>45109</v>
      </c>
      <c r="F35" s="77" t="s">
        <v>60</v>
      </c>
      <c r="G35" s="71" t="s">
        <v>61</v>
      </c>
      <c r="H35" s="71"/>
      <c r="I35" s="44" t="s">
        <v>62</v>
      </c>
      <c r="J35" s="9"/>
      <c r="K35" s="86" t="s">
        <v>57</v>
      </c>
      <c r="M35" s="12"/>
    </row>
    <row r="36" spans="3:13" ht="44.25">
      <c r="C36" s="109">
        <f>C35</f>
        <v>335</v>
      </c>
      <c r="D36" s="75" t="s">
        <v>54</v>
      </c>
      <c r="E36" s="76">
        <f t="shared" si="0"/>
        <v>45109</v>
      </c>
      <c r="F36" s="77" t="s">
        <v>63</v>
      </c>
      <c r="G36" s="71" t="s">
        <v>64</v>
      </c>
      <c r="H36" s="71"/>
      <c r="I36" s="8"/>
      <c r="J36" s="9"/>
      <c r="K36" s="86" t="s">
        <v>57</v>
      </c>
    </row>
    <row r="37" spans="3:13" ht="73.5">
      <c r="C37" s="109">
        <v>275</v>
      </c>
      <c r="D37" s="75" t="s">
        <v>54</v>
      </c>
      <c r="E37" s="76">
        <f>$E$9-C37</f>
        <v>45169</v>
      </c>
      <c r="F37" s="77" t="s">
        <v>65</v>
      </c>
      <c r="G37" s="71" t="s">
        <v>66</v>
      </c>
      <c r="H37" s="71"/>
      <c r="I37" s="8"/>
      <c r="J37" s="9"/>
      <c r="K37" s="86" t="s">
        <v>57</v>
      </c>
      <c r="M37" s="12"/>
    </row>
    <row r="38" spans="3:13" ht="44.25">
      <c r="C38" s="109">
        <v>275</v>
      </c>
      <c r="D38" s="75" t="s">
        <v>54</v>
      </c>
      <c r="E38" s="76">
        <f>$E$9-C38</f>
        <v>45169</v>
      </c>
      <c r="F38" s="72" t="s">
        <v>67</v>
      </c>
      <c r="G38" s="71" t="s">
        <v>68</v>
      </c>
      <c r="H38" s="71"/>
      <c r="I38" s="8"/>
      <c r="J38" s="9"/>
      <c r="K38" s="86" t="s">
        <v>57</v>
      </c>
    </row>
    <row r="39" spans="3:13" ht="44.25">
      <c r="C39" s="109">
        <v>261</v>
      </c>
      <c r="D39" s="74" t="s">
        <v>54</v>
      </c>
      <c r="E39" s="73">
        <f>$E$9-C39</f>
        <v>45183</v>
      </c>
      <c r="F39" s="70" t="s">
        <v>69</v>
      </c>
      <c r="G39" s="71" t="s">
        <v>70</v>
      </c>
      <c r="H39" s="71"/>
      <c r="I39" s="8"/>
      <c r="J39" s="9"/>
      <c r="K39" s="86" t="s">
        <v>4</v>
      </c>
    </row>
    <row r="40" spans="3:13" ht="30">
      <c r="D40" s="10"/>
      <c r="E40" s="11"/>
      <c r="F40" s="8"/>
      <c r="G40" s="71" t="s">
        <v>71</v>
      </c>
      <c r="H40" s="71"/>
      <c r="I40" s="8"/>
      <c r="J40" s="9"/>
      <c r="K40" s="86"/>
    </row>
    <row r="41" spans="3:13" ht="58.5">
      <c r="C41" s="109">
        <v>251</v>
      </c>
      <c r="D41" s="74" t="s">
        <v>54</v>
      </c>
      <c r="E41" s="73">
        <f>$E$9-C41</f>
        <v>45193</v>
      </c>
      <c r="F41" s="78" t="s">
        <v>72</v>
      </c>
      <c r="G41" s="71" t="s">
        <v>73</v>
      </c>
      <c r="H41" s="71"/>
      <c r="I41" s="8"/>
      <c r="J41" s="9"/>
      <c r="K41" s="86" t="s">
        <v>4</v>
      </c>
    </row>
    <row r="42" spans="3:13">
      <c r="D42" s="5"/>
      <c r="E42" s="13"/>
      <c r="F42" s="7"/>
      <c r="G42" s="79" t="s">
        <v>74</v>
      </c>
      <c r="H42" s="79"/>
      <c r="I42" s="14"/>
      <c r="J42" s="15"/>
      <c r="K42" s="87" t="s">
        <v>4</v>
      </c>
    </row>
    <row r="43" spans="3:13">
      <c r="D43" s="5"/>
      <c r="E43" s="13"/>
      <c r="F43" s="7"/>
      <c r="G43" s="79" t="s">
        <v>75</v>
      </c>
      <c r="H43" s="79"/>
      <c r="I43" s="14"/>
      <c r="J43" s="15"/>
      <c r="K43" s="87"/>
    </row>
    <row r="44" spans="3:13" ht="30">
      <c r="D44" s="10"/>
      <c r="E44" s="11"/>
      <c r="F44" s="8"/>
      <c r="G44" s="71" t="s">
        <v>76</v>
      </c>
      <c r="H44" s="71"/>
      <c r="I44" s="8"/>
      <c r="J44" s="9"/>
      <c r="K44" s="86" t="s">
        <v>4</v>
      </c>
    </row>
    <row r="45" spans="3:13" ht="44.25">
      <c r="C45" s="109">
        <v>245</v>
      </c>
      <c r="D45" s="75" t="s">
        <v>54</v>
      </c>
      <c r="E45" s="76">
        <f>$E$9-C45</f>
        <v>45199</v>
      </c>
      <c r="F45" s="77" t="s">
        <v>77</v>
      </c>
      <c r="G45" s="71" t="s">
        <v>78</v>
      </c>
      <c r="H45" s="71"/>
      <c r="I45" s="8"/>
      <c r="J45" s="9"/>
      <c r="K45" s="86" t="s">
        <v>4</v>
      </c>
    </row>
    <row r="46" spans="3:13" ht="162.75">
      <c r="C46" s="109">
        <v>240</v>
      </c>
      <c r="D46" s="74" t="s">
        <v>79</v>
      </c>
      <c r="E46" s="73">
        <f>$E$9-C46</f>
        <v>45204</v>
      </c>
      <c r="F46" s="70" t="s">
        <v>80</v>
      </c>
      <c r="G46" s="71" t="s">
        <v>81</v>
      </c>
      <c r="H46" s="71"/>
      <c r="I46" s="44" t="s">
        <v>82</v>
      </c>
      <c r="J46" s="9"/>
      <c r="K46" s="86" t="s">
        <v>4</v>
      </c>
    </row>
    <row r="47" spans="3:13" ht="206.25">
      <c r="D47" s="10"/>
      <c r="E47" s="11"/>
      <c r="F47" s="8"/>
      <c r="G47" s="71" t="s">
        <v>83</v>
      </c>
      <c r="H47" s="71"/>
      <c r="I47" s="44" t="s">
        <v>84</v>
      </c>
      <c r="J47" s="9"/>
      <c r="K47" s="86" t="s">
        <v>4</v>
      </c>
    </row>
    <row r="48" spans="3:13" ht="132.75">
      <c r="C48" s="109">
        <v>240</v>
      </c>
      <c r="D48" s="75" t="s">
        <v>79</v>
      </c>
      <c r="E48" s="76">
        <f>$E$9-C48</f>
        <v>45204</v>
      </c>
      <c r="F48" s="72" t="s">
        <v>85</v>
      </c>
      <c r="G48" s="71" t="s">
        <v>86</v>
      </c>
      <c r="H48" s="71"/>
      <c r="I48" s="44" t="s">
        <v>87</v>
      </c>
      <c r="J48" s="9"/>
      <c r="K48" s="86" t="s">
        <v>4</v>
      </c>
    </row>
    <row r="49" spans="1:13" ht="44.25">
      <c r="C49" s="109">
        <v>230</v>
      </c>
      <c r="D49" s="75" t="s">
        <v>79</v>
      </c>
      <c r="E49" s="76">
        <f>$E$9-C49</f>
        <v>45214</v>
      </c>
      <c r="F49" s="77" t="s">
        <v>88</v>
      </c>
      <c r="G49" s="71" t="s">
        <v>89</v>
      </c>
      <c r="H49" s="71"/>
      <c r="I49" s="44"/>
      <c r="J49" s="9"/>
      <c r="K49" s="86" t="s">
        <v>4</v>
      </c>
    </row>
    <row r="50" spans="1:13" ht="103.5">
      <c r="A50" s="112"/>
      <c r="B50" s="112"/>
      <c r="C50" s="111">
        <v>185</v>
      </c>
      <c r="D50" s="130" t="s">
        <v>90</v>
      </c>
      <c r="E50" s="131">
        <f>$E$9-C50</f>
        <v>45259</v>
      </c>
      <c r="F50" s="77" t="s">
        <v>91</v>
      </c>
      <c r="G50" s="72" t="s">
        <v>92</v>
      </c>
      <c r="H50" s="72"/>
      <c r="I50" s="44" t="s">
        <v>93</v>
      </c>
      <c r="J50" s="124"/>
      <c r="K50" s="123" t="s">
        <v>4</v>
      </c>
      <c r="L50" s="112"/>
      <c r="M50" s="112"/>
    </row>
    <row r="51" spans="1:13" ht="132.75">
      <c r="A51" s="112"/>
      <c r="B51" s="112"/>
      <c r="C51" s="111">
        <v>185</v>
      </c>
      <c r="D51" s="130" t="s">
        <v>90</v>
      </c>
      <c r="E51" s="131">
        <f>$E$9-C51</f>
        <v>45259</v>
      </c>
      <c r="F51" s="77" t="s">
        <v>94</v>
      </c>
      <c r="G51" s="72" t="s">
        <v>95</v>
      </c>
      <c r="H51" s="72"/>
      <c r="I51" s="44"/>
      <c r="J51" s="124"/>
      <c r="K51" s="123" t="s">
        <v>4</v>
      </c>
      <c r="L51" s="112"/>
      <c r="M51" s="112"/>
    </row>
    <row r="52" spans="1:13" ht="117.75">
      <c r="C52" s="109">
        <v>169</v>
      </c>
      <c r="D52" s="74" t="s">
        <v>79</v>
      </c>
      <c r="E52" s="73">
        <f>$E$9-C52</f>
        <v>45275</v>
      </c>
      <c r="F52" s="70" t="s">
        <v>96</v>
      </c>
      <c r="G52" s="72" t="s">
        <v>97</v>
      </c>
      <c r="H52" s="72"/>
      <c r="I52" s="44" t="s">
        <v>98</v>
      </c>
      <c r="J52" s="9"/>
      <c r="K52" s="86" t="s">
        <v>4</v>
      </c>
    </row>
    <row r="53" spans="1:13" ht="44.25">
      <c r="D53" s="5"/>
      <c r="E53" s="13"/>
      <c r="F53" s="7"/>
      <c r="G53" s="79" t="s">
        <v>99</v>
      </c>
      <c r="H53" s="79"/>
      <c r="I53" s="79" t="s">
        <v>100</v>
      </c>
      <c r="J53" s="15"/>
      <c r="K53" s="87"/>
    </row>
    <row r="54" spans="1:13">
      <c r="D54" s="5"/>
      <c r="E54" s="13"/>
      <c r="F54" s="7"/>
      <c r="G54" s="79" t="s">
        <v>101</v>
      </c>
      <c r="H54" s="79"/>
      <c r="I54" s="14"/>
      <c r="J54" s="15"/>
      <c r="K54" s="87"/>
    </row>
    <row r="55" spans="1:13">
      <c r="D55" s="10"/>
      <c r="E55" s="11"/>
      <c r="F55" s="8"/>
      <c r="G55" s="71" t="s">
        <v>102</v>
      </c>
      <c r="H55" s="71"/>
      <c r="I55" s="8"/>
      <c r="J55" s="9"/>
      <c r="K55" s="86"/>
    </row>
    <row r="56" spans="1:13" ht="58.5">
      <c r="C56" s="109">
        <v>169</v>
      </c>
      <c r="D56" s="75" t="s">
        <v>79</v>
      </c>
      <c r="E56" s="76">
        <f>$E$9-C56</f>
        <v>45275</v>
      </c>
      <c r="F56" s="77" t="s">
        <v>103</v>
      </c>
      <c r="G56" s="71" t="s">
        <v>104</v>
      </c>
      <c r="H56" s="71"/>
      <c r="I56" s="8"/>
      <c r="J56" s="9"/>
      <c r="K56" s="86" t="s">
        <v>4</v>
      </c>
    </row>
    <row r="57" spans="1:13" ht="28.15" customHeight="1">
      <c r="C57" s="109">
        <v>169</v>
      </c>
      <c r="D57" s="75" t="s">
        <v>79</v>
      </c>
      <c r="E57" s="76">
        <f>$E$9-C57</f>
        <v>45275</v>
      </c>
      <c r="F57" s="77" t="s">
        <v>105</v>
      </c>
      <c r="G57" s="71" t="s">
        <v>106</v>
      </c>
      <c r="H57" s="71"/>
      <c r="I57" s="8"/>
      <c r="J57" s="9"/>
      <c r="K57" s="86" t="s">
        <v>4</v>
      </c>
    </row>
    <row r="58" spans="1:13" ht="73.5">
      <c r="C58" s="109">
        <v>153</v>
      </c>
      <c r="D58" s="75" t="s">
        <v>79</v>
      </c>
      <c r="E58" s="76">
        <f>$E$9-C58</f>
        <v>45291</v>
      </c>
      <c r="F58" s="77" t="s">
        <v>107</v>
      </c>
      <c r="G58" s="71" t="s">
        <v>108</v>
      </c>
      <c r="H58" s="71"/>
      <c r="I58" s="72" t="s">
        <v>109</v>
      </c>
      <c r="J58" s="9"/>
      <c r="K58" s="86" t="s">
        <v>4</v>
      </c>
    </row>
    <row r="59" spans="1:13" ht="88.5">
      <c r="C59" s="109">
        <v>122</v>
      </c>
      <c r="D59" s="74" t="s">
        <v>110</v>
      </c>
      <c r="E59" s="73">
        <f t="shared" ref="E59" si="1">$E$9-C59</f>
        <v>45322</v>
      </c>
      <c r="F59" s="70" t="s">
        <v>111</v>
      </c>
      <c r="G59" s="71" t="s">
        <v>112</v>
      </c>
      <c r="H59" s="71"/>
      <c r="I59" s="44" t="s">
        <v>113</v>
      </c>
      <c r="J59" s="9"/>
      <c r="K59" s="86" t="s">
        <v>4</v>
      </c>
    </row>
    <row r="60" spans="1:13" ht="44.25">
      <c r="D60" s="5"/>
      <c r="E60" s="13"/>
      <c r="F60" s="7"/>
      <c r="G60" s="79" t="s">
        <v>114</v>
      </c>
      <c r="H60" s="79"/>
      <c r="I60" s="80" t="s">
        <v>115</v>
      </c>
      <c r="J60" s="15"/>
      <c r="K60" s="86"/>
    </row>
    <row r="61" spans="1:13">
      <c r="D61" s="5"/>
      <c r="E61" s="13"/>
      <c r="F61" s="7"/>
      <c r="G61" s="79" t="s">
        <v>116</v>
      </c>
      <c r="H61" s="79"/>
      <c r="I61" s="14"/>
      <c r="J61" s="15"/>
      <c r="K61" s="86"/>
    </row>
    <row r="62" spans="1:13">
      <c r="D62" s="10"/>
      <c r="E62" s="11"/>
      <c r="F62" s="8"/>
      <c r="G62" s="79" t="s">
        <v>117</v>
      </c>
      <c r="H62" s="71"/>
      <c r="I62" s="8"/>
      <c r="J62" s="9"/>
      <c r="K62" s="86"/>
    </row>
    <row r="63" spans="1:13" ht="132.75">
      <c r="C63" s="109">
        <v>108</v>
      </c>
      <c r="D63" s="75" t="s">
        <v>110</v>
      </c>
      <c r="E63" s="76">
        <f t="shared" ref="E63:E80" si="2">$E$9-C63</f>
        <v>45336</v>
      </c>
      <c r="F63" s="77" t="s">
        <v>118</v>
      </c>
      <c r="G63" s="71" t="s">
        <v>119</v>
      </c>
      <c r="H63" s="71"/>
      <c r="I63" s="8"/>
      <c r="J63" s="9"/>
      <c r="K63" s="86" t="s">
        <v>4</v>
      </c>
    </row>
    <row r="64" spans="1:13" ht="44.25">
      <c r="C64" s="109">
        <v>87</v>
      </c>
      <c r="D64" s="75" t="s">
        <v>110</v>
      </c>
      <c r="E64" s="76">
        <f t="shared" si="2"/>
        <v>45357</v>
      </c>
      <c r="F64" s="77" t="s">
        <v>120</v>
      </c>
      <c r="G64" s="71" t="s">
        <v>121</v>
      </c>
      <c r="H64" s="71"/>
      <c r="I64" s="71" t="s">
        <v>122</v>
      </c>
      <c r="J64" s="9"/>
      <c r="K64" s="86" t="s">
        <v>4</v>
      </c>
    </row>
    <row r="65" spans="3:11">
      <c r="C65" s="109">
        <v>87</v>
      </c>
      <c r="D65" s="75" t="s">
        <v>110</v>
      </c>
      <c r="E65" s="76">
        <f t="shared" si="2"/>
        <v>45357</v>
      </c>
      <c r="F65" s="77" t="s">
        <v>123</v>
      </c>
      <c r="G65" s="71" t="s">
        <v>124</v>
      </c>
      <c r="H65" s="71"/>
      <c r="I65" s="8"/>
      <c r="J65" s="9"/>
      <c r="K65" s="86" t="s">
        <v>4</v>
      </c>
    </row>
    <row r="66" spans="3:11" ht="88.5">
      <c r="C66" s="109">
        <v>87</v>
      </c>
      <c r="D66" s="75" t="s">
        <v>110</v>
      </c>
      <c r="E66" s="76">
        <f t="shared" si="2"/>
        <v>45357</v>
      </c>
      <c r="F66" s="77" t="s">
        <v>125</v>
      </c>
      <c r="G66" s="71" t="s">
        <v>126</v>
      </c>
      <c r="H66" s="71"/>
      <c r="I66" s="8"/>
      <c r="J66" s="9"/>
      <c r="K66" s="86" t="s">
        <v>4</v>
      </c>
    </row>
    <row r="67" spans="3:11" ht="103.5">
      <c r="C67" s="109">
        <v>77</v>
      </c>
      <c r="D67" s="75" t="s">
        <v>110</v>
      </c>
      <c r="E67" s="76">
        <f t="shared" si="2"/>
        <v>45367</v>
      </c>
      <c r="F67" s="72" t="s">
        <v>127</v>
      </c>
      <c r="G67" s="71" t="s">
        <v>128</v>
      </c>
      <c r="H67" s="71"/>
      <c r="I67" s="8"/>
      <c r="J67" s="9"/>
      <c r="K67" s="86" t="s">
        <v>4</v>
      </c>
    </row>
    <row r="68" spans="3:11" ht="30">
      <c r="C68" s="109">
        <v>62</v>
      </c>
      <c r="D68" s="75" t="s">
        <v>110</v>
      </c>
      <c r="E68" s="76">
        <f t="shared" si="2"/>
        <v>45382</v>
      </c>
      <c r="F68" s="72" t="s">
        <v>129</v>
      </c>
      <c r="G68" s="71" t="s">
        <v>130</v>
      </c>
      <c r="H68" s="71"/>
      <c r="I68" s="8"/>
      <c r="J68" s="9"/>
      <c r="K68" s="86" t="s">
        <v>4</v>
      </c>
    </row>
    <row r="69" spans="3:11" ht="30">
      <c r="C69" s="109">
        <v>62</v>
      </c>
      <c r="D69" s="75" t="s">
        <v>110</v>
      </c>
      <c r="E69" s="76">
        <f t="shared" si="2"/>
        <v>45382</v>
      </c>
      <c r="F69" s="72" t="s">
        <v>131</v>
      </c>
      <c r="G69" s="71" t="s">
        <v>132</v>
      </c>
      <c r="H69" s="71"/>
      <c r="I69" s="8"/>
      <c r="J69" s="9"/>
      <c r="K69" s="86" t="s">
        <v>4</v>
      </c>
    </row>
    <row r="70" spans="3:11" ht="73.5">
      <c r="C70" s="109">
        <v>61</v>
      </c>
      <c r="D70" s="75" t="s">
        <v>110</v>
      </c>
      <c r="E70" s="76">
        <f t="shared" si="2"/>
        <v>45383</v>
      </c>
      <c r="F70" s="72" t="s">
        <v>133</v>
      </c>
      <c r="G70" s="71" t="s">
        <v>134</v>
      </c>
      <c r="H70" s="71"/>
      <c r="I70" s="8"/>
      <c r="J70" s="9"/>
      <c r="K70" s="86" t="s">
        <v>4</v>
      </c>
    </row>
    <row r="71" spans="3:11" ht="44.25">
      <c r="C71" s="109">
        <v>47</v>
      </c>
      <c r="D71" s="75" t="s">
        <v>135</v>
      </c>
      <c r="E71" s="76">
        <f t="shared" si="2"/>
        <v>45397</v>
      </c>
      <c r="F71" s="72" t="s">
        <v>136</v>
      </c>
      <c r="G71" s="71" t="s">
        <v>137</v>
      </c>
      <c r="H71" s="71"/>
      <c r="I71" s="8"/>
      <c r="J71" s="9"/>
      <c r="K71" s="86" t="s">
        <v>4</v>
      </c>
    </row>
    <row r="72" spans="3:11" ht="44.25">
      <c r="C72" s="109">
        <v>30</v>
      </c>
      <c r="D72" s="75" t="s">
        <v>138</v>
      </c>
      <c r="E72" s="76">
        <f t="shared" si="2"/>
        <v>45414</v>
      </c>
      <c r="F72" s="77" t="s">
        <v>139</v>
      </c>
      <c r="G72" s="71" t="s">
        <v>140</v>
      </c>
      <c r="H72" s="71"/>
      <c r="I72" s="8"/>
      <c r="J72" s="9"/>
      <c r="K72" s="86" t="s">
        <v>4</v>
      </c>
    </row>
    <row r="73" spans="3:11" ht="88.5">
      <c r="C73" s="109">
        <v>21</v>
      </c>
      <c r="D73" s="75" t="s">
        <v>141</v>
      </c>
      <c r="E73" s="76">
        <f t="shared" si="2"/>
        <v>45423</v>
      </c>
      <c r="F73" s="72" t="s">
        <v>142</v>
      </c>
      <c r="G73" s="71" t="s">
        <v>143</v>
      </c>
      <c r="H73" s="71"/>
      <c r="I73" s="8"/>
      <c r="J73" s="9"/>
      <c r="K73" s="86" t="s">
        <v>4</v>
      </c>
    </row>
    <row r="74" spans="3:11" ht="44.25">
      <c r="C74" s="109">
        <v>16</v>
      </c>
      <c r="D74" s="75" t="s">
        <v>141</v>
      </c>
      <c r="E74" s="76">
        <f t="shared" si="2"/>
        <v>45428</v>
      </c>
      <c r="F74" s="72" t="s">
        <v>144</v>
      </c>
      <c r="G74" s="71" t="s">
        <v>145</v>
      </c>
      <c r="H74" s="71"/>
      <c r="I74" s="8"/>
      <c r="J74" s="9"/>
      <c r="K74" s="86" t="s">
        <v>4</v>
      </c>
    </row>
    <row r="75" spans="3:11" ht="73.5">
      <c r="C75" s="109">
        <v>16</v>
      </c>
      <c r="D75" s="75" t="s">
        <v>141</v>
      </c>
      <c r="E75" s="76">
        <f t="shared" si="2"/>
        <v>45428</v>
      </c>
      <c r="F75" s="77" t="s">
        <v>146</v>
      </c>
      <c r="G75" s="71" t="s">
        <v>147</v>
      </c>
      <c r="H75" s="71"/>
      <c r="I75" s="8"/>
      <c r="J75" s="9"/>
      <c r="K75" s="86" t="s">
        <v>4</v>
      </c>
    </row>
    <row r="76" spans="3:11" ht="88.5">
      <c r="C76" s="109">
        <v>6</v>
      </c>
      <c r="D76" s="75" t="s">
        <v>148</v>
      </c>
      <c r="E76" s="76">
        <f t="shared" si="2"/>
        <v>45438</v>
      </c>
      <c r="F76" s="72" t="s">
        <v>149</v>
      </c>
      <c r="G76" s="71" t="s">
        <v>150</v>
      </c>
      <c r="H76" s="71"/>
      <c r="I76" s="8"/>
      <c r="J76" s="9"/>
      <c r="K76" s="86" t="s">
        <v>4</v>
      </c>
    </row>
    <row r="77" spans="3:11" ht="44.25">
      <c r="C77" s="109">
        <v>6</v>
      </c>
      <c r="D77" s="75" t="s">
        <v>148</v>
      </c>
      <c r="E77" s="76">
        <f t="shared" si="2"/>
        <v>45438</v>
      </c>
      <c r="F77" s="72" t="s">
        <v>151</v>
      </c>
      <c r="G77" s="71" t="s">
        <v>152</v>
      </c>
      <c r="H77" s="71"/>
      <c r="I77" s="8"/>
      <c r="J77" s="9"/>
      <c r="K77" s="86" t="s">
        <v>4</v>
      </c>
    </row>
    <row r="78" spans="3:11" ht="57.75">
      <c r="C78" s="109">
        <v>6</v>
      </c>
      <c r="D78" s="75" t="s">
        <v>148</v>
      </c>
      <c r="E78" s="76">
        <f t="shared" si="2"/>
        <v>45438</v>
      </c>
      <c r="F78" s="77" t="s">
        <v>153</v>
      </c>
      <c r="G78" s="71" t="s">
        <v>154</v>
      </c>
      <c r="H78" s="71"/>
      <c r="I78" s="8"/>
      <c r="J78" s="9"/>
      <c r="K78" s="86" t="s">
        <v>4</v>
      </c>
    </row>
    <row r="79" spans="3:11" ht="103.5">
      <c r="C79" s="109">
        <v>0</v>
      </c>
      <c r="D79" s="75" t="s">
        <v>148</v>
      </c>
      <c r="E79" s="73">
        <f t="shared" si="2"/>
        <v>45444</v>
      </c>
      <c r="F79" s="72" t="s">
        <v>155</v>
      </c>
      <c r="G79" s="71" t="s">
        <v>156</v>
      </c>
      <c r="H79" s="71"/>
      <c r="I79" s="44" t="s">
        <v>157</v>
      </c>
      <c r="J79" s="9"/>
      <c r="K79" s="86" t="s">
        <v>4</v>
      </c>
    </row>
    <row r="80" spans="3:11" ht="44.25">
      <c r="C80" s="109">
        <v>0</v>
      </c>
      <c r="D80" s="81" t="s">
        <v>158</v>
      </c>
      <c r="E80" s="83">
        <f t="shared" si="2"/>
        <v>45444</v>
      </c>
      <c r="F80" s="72" t="s">
        <v>159</v>
      </c>
      <c r="G80" s="71" t="s">
        <v>160</v>
      </c>
      <c r="H80" s="71"/>
      <c r="I80" s="8"/>
      <c r="J80" s="9"/>
      <c r="K80" s="86" t="s">
        <v>4</v>
      </c>
    </row>
    <row r="81" spans="1:13" ht="44.25">
      <c r="C81" s="109">
        <v>0</v>
      </c>
      <c r="D81" s="5"/>
      <c r="E81" s="6"/>
      <c r="F81" s="72" t="s">
        <v>161</v>
      </c>
      <c r="G81" s="71" t="s">
        <v>162</v>
      </c>
      <c r="H81" s="71"/>
      <c r="I81" s="8"/>
      <c r="J81" s="9"/>
      <c r="K81" s="86" t="s">
        <v>4</v>
      </c>
    </row>
    <row r="82" spans="1:13" ht="58.5">
      <c r="C82" s="109">
        <v>0</v>
      </c>
      <c r="D82" s="5"/>
      <c r="E82" s="6"/>
      <c r="F82" s="72" t="s">
        <v>163</v>
      </c>
      <c r="G82" s="71" t="s">
        <v>164</v>
      </c>
      <c r="H82" s="71"/>
      <c r="I82" s="44" t="s">
        <v>165</v>
      </c>
      <c r="J82" s="9"/>
      <c r="K82" s="86" t="s">
        <v>4</v>
      </c>
    </row>
    <row r="83" spans="1:13" ht="73.5">
      <c r="C83" s="109">
        <v>0</v>
      </c>
      <c r="D83" s="5"/>
      <c r="E83" s="6"/>
      <c r="F83" s="72" t="s">
        <v>166</v>
      </c>
      <c r="G83" s="71" t="s">
        <v>167</v>
      </c>
      <c r="H83" s="71"/>
      <c r="I83" s="8"/>
      <c r="J83" s="9"/>
      <c r="K83" s="86" t="s">
        <v>4</v>
      </c>
    </row>
    <row r="84" spans="1:13" ht="58.5">
      <c r="C84" s="109">
        <v>-3</v>
      </c>
      <c r="D84" s="5"/>
      <c r="E84" s="6"/>
      <c r="F84" s="72" t="s">
        <v>168</v>
      </c>
      <c r="G84" s="71" t="s">
        <v>169</v>
      </c>
      <c r="H84" s="71"/>
      <c r="I84" s="8"/>
      <c r="J84" s="9"/>
      <c r="K84" s="86" t="s">
        <v>4</v>
      </c>
    </row>
    <row r="85" spans="1:13" ht="44.25">
      <c r="A85" s="112"/>
      <c r="B85" s="112"/>
      <c r="C85" s="111">
        <v>-7</v>
      </c>
      <c r="D85" s="132"/>
      <c r="E85" s="133"/>
      <c r="F85" s="72" t="s">
        <v>170</v>
      </c>
      <c r="G85" s="80" t="s">
        <v>171</v>
      </c>
      <c r="H85" s="72"/>
      <c r="I85" s="44"/>
      <c r="J85" s="124"/>
      <c r="K85" s="123" t="s">
        <v>4</v>
      </c>
      <c r="L85" s="112"/>
      <c r="M85" s="112"/>
    </row>
    <row r="86" spans="1:13" ht="58.5">
      <c r="A86" s="112"/>
      <c r="B86" s="112"/>
      <c r="C86" s="111">
        <v>-7</v>
      </c>
      <c r="D86" s="130" t="s">
        <v>172</v>
      </c>
      <c r="E86" s="131">
        <f>$E$9-C86</f>
        <v>45451</v>
      </c>
      <c r="F86" s="77" t="s">
        <v>173</v>
      </c>
      <c r="G86" s="72" t="s">
        <v>174</v>
      </c>
      <c r="H86" s="72"/>
      <c r="I86" s="44"/>
      <c r="J86" s="124"/>
      <c r="K86" s="123" t="s">
        <v>4</v>
      </c>
      <c r="L86" s="112"/>
      <c r="M86" s="112"/>
    </row>
    <row r="87" spans="1:13" ht="73.5">
      <c r="A87" s="112"/>
      <c r="B87" s="112"/>
      <c r="C87" s="111">
        <v>-7</v>
      </c>
      <c r="D87" s="130" t="s">
        <v>175</v>
      </c>
      <c r="E87" s="131">
        <f t="shared" ref="E87:E91" si="3">$E$9-C87</f>
        <v>45451</v>
      </c>
      <c r="F87" s="77" t="s">
        <v>176</v>
      </c>
      <c r="G87" s="72" t="s">
        <v>177</v>
      </c>
      <c r="H87" s="72"/>
      <c r="I87" s="125" t="s">
        <v>178</v>
      </c>
      <c r="J87" s="124"/>
      <c r="K87" s="123" t="s">
        <v>4</v>
      </c>
      <c r="L87" s="112"/>
      <c r="M87" s="112"/>
    </row>
    <row r="88" spans="1:13" ht="30">
      <c r="C88" s="109">
        <v>-7</v>
      </c>
      <c r="D88" s="75" t="s">
        <v>175</v>
      </c>
      <c r="E88" s="76">
        <f t="shared" si="3"/>
        <v>45451</v>
      </c>
      <c r="F88" s="77" t="s">
        <v>179</v>
      </c>
      <c r="G88" s="71" t="s">
        <v>180</v>
      </c>
      <c r="H88" s="71"/>
      <c r="I88" s="8"/>
      <c r="J88" s="9"/>
      <c r="K88" s="86" t="s">
        <v>4</v>
      </c>
    </row>
    <row r="89" spans="1:13" ht="44.25">
      <c r="C89" s="109">
        <v>-7</v>
      </c>
      <c r="D89" s="75" t="s">
        <v>175</v>
      </c>
      <c r="E89" s="76">
        <f t="shared" si="3"/>
        <v>45451</v>
      </c>
      <c r="F89" s="77" t="s">
        <v>181</v>
      </c>
      <c r="G89" s="71" t="s">
        <v>182</v>
      </c>
      <c r="H89" s="71"/>
      <c r="I89" s="16"/>
      <c r="J89" s="9"/>
      <c r="K89" s="86" t="s">
        <v>4</v>
      </c>
    </row>
    <row r="90" spans="1:13" ht="44.25">
      <c r="C90" s="109">
        <v>-7</v>
      </c>
      <c r="D90" s="75" t="s">
        <v>175</v>
      </c>
      <c r="E90" s="76">
        <f t="shared" si="3"/>
        <v>45451</v>
      </c>
      <c r="F90" s="77" t="s">
        <v>183</v>
      </c>
      <c r="G90" s="71" t="s">
        <v>184</v>
      </c>
      <c r="H90" s="71"/>
      <c r="I90" s="16"/>
      <c r="J90" s="9"/>
      <c r="K90" s="86" t="s">
        <v>4</v>
      </c>
    </row>
    <row r="91" spans="1:13" ht="75.75" customHeight="1">
      <c r="C91" s="109">
        <v>-14</v>
      </c>
      <c r="D91" s="75" t="s">
        <v>185</v>
      </c>
      <c r="E91" s="76">
        <f t="shared" si="3"/>
        <v>45458</v>
      </c>
      <c r="F91" s="77" t="s">
        <v>186</v>
      </c>
      <c r="G91" s="71" t="s">
        <v>187</v>
      </c>
      <c r="H91" s="71"/>
      <c r="I91" s="71" t="s">
        <v>188</v>
      </c>
      <c r="J91" s="9"/>
      <c r="K91" s="86" t="s">
        <v>4</v>
      </c>
    </row>
    <row r="92" spans="1:13" ht="30">
      <c r="C92" s="109">
        <v>-20</v>
      </c>
      <c r="D92" s="130" t="s">
        <v>185</v>
      </c>
      <c r="E92" s="131">
        <f>$E$9-C92</f>
        <v>45464</v>
      </c>
      <c r="F92" s="77" t="s">
        <v>189</v>
      </c>
      <c r="G92" s="71" t="s">
        <v>190</v>
      </c>
      <c r="H92" s="71"/>
      <c r="I92" s="8"/>
      <c r="J92" s="9"/>
      <c r="K92" s="86" t="s">
        <v>4</v>
      </c>
    </row>
    <row r="93" spans="1:13">
      <c r="D93" s="5"/>
      <c r="E93" s="13"/>
      <c r="F93" s="7"/>
      <c r="G93" s="7"/>
      <c r="H93" s="7"/>
      <c r="I93" s="13"/>
      <c r="J93" s="13"/>
      <c r="K93" s="17"/>
    </row>
    <row r="94" spans="1:13" ht="16.149999999999999" customHeight="1">
      <c r="D94" s="82" t="s">
        <v>191</v>
      </c>
      <c r="E94" s="51"/>
      <c r="F94" s="88"/>
      <c r="G94" s="52"/>
      <c r="H94" s="52"/>
      <c r="I94" s="51"/>
      <c r="J94" s="51"/>
      <c r="K94" s="53"/>
    </row>
    <row r="95" spans="1:13">
      <c r="D95" s="50" t="s">
        <v>192</v>
      </c>
      <c r="E95" s="54" t="s">
        <v>48</v>
      </c>
      <c r="F95" s="55" t="s">
        <v>193</v>
      </c>
      <c r="G95" s="55" t="s">
        <v>194</v>
      </c>
      <c r="H95" s="55"/>
      <c r="I95" s="54" t="s">
        <v>195</v>
      </c>
      <c r="J95" s="54" t="s">
        <v>196</v>
      </c>
      <c r="K95" s="56" t="s">
        <v>53</v>
      </c>
    </row>
    <row r="96" spans="1:13" ht="43.5">
      <c r="D96" s="74" t="str">
        <f>D48</f>
        <v>5 Months - 8 Months Before</v>
      </c>
      <c r="E96" s="73">
        <f>E48</f>
        <v>45204</v>
      </c>
      <c r="F96" s="77" t="s">
        <v>197</v>
      </c>
      <c r="G96" s="77" t="s">
        <v>198</v>
      </c>
      <c r="H96" s="77"/>
      <c r="I96" s="77"/>
      <c r="J96" s="9"/>
      <c r="K96" s="86" t="s">
        <v>4</v>
      </c>
    </row>
    <row r="97" spans="1:13" ht="143.25" customHeight="1">
      <c r="B97" s="21"/>
      <c r="D97" s="5"/>
      <c r="E97" s="6"/>
      <c r="F97" s="134" t="s">
        <v>199</v>
      </c>
      <c r="G97" s="71" t="s">
        <v>200</v>
      </c>
      <c r="H97" s="71"/>
      <c r="I97" s="16" t="s">
        <v>201</v>
      </c>
      <c r="J97" s="9"/>
      <c r="K97" s="86" t="s">
        <v>4</v>
      </c>
    </row>
    <row r="98" spans="1:13">
      <c r="D98" s="5"/>
      <c r="E98" s="6"/>
      <c r="F98" s="7"/>
      <c r="G98" s="71" t="s">
        <v>202</v>
      </c>
      <c r="H98" s="71"/>
      <c r="I98" s="16"/>
      <c r="J98" s="9"/>
      <c r="K98" s="86" t="s">
        <v>4</v>
      </c>
    </row>
    <row r="99" spans="1:13">
      <c r="D99" s="5"/>
      <c r="E99" s="6"/>
      <c r="F99" s="7"/>
      <c r="G99" s="71" t="s">
        <v>203</v>
      </c>
      <c r="H99" s="71"/>
      <c r="I99" s="16"/>
      <c r="J99" s="9"/>
      <c r="K99" s="86" t="s">
        <v>4</v>
      </c>
    </row>
    <row r="100" spans="1:13">
      <c r="D100" s="10"/>
      <c r="E100" s="11"/>
      <c r="F100" s="8"/>
      <c r="G100" s="71" t="s">
        <v>204</v>
      </c>
      <c r="H100" s="71"/>
      <c r="I100" s="16"/>
      <c r="J100" s="9"/>
      <c r="K100" s="86" t="s">
        <v>4</v>
      </c>
    </row>
    <row r="101" spans="1:13" ht="28.5">
      <c r="D101" s="75" t="str">
        <f>D49</f>
        <v>5 Months - 8 Months Before</v>
      </c>
      <c r="E101" s="76">
        <f>E48</f>
        <v>45204</v>
      </c>
      <c r="F101" s="77" t="s">
        <v>205</v>
      </c>
      <c r="G101" s="8"/>
      <c r="H101" s="8"/>
      <c r="I101" s="16"/>
      <c r="J101" s="9"/>
      <c r="K101" s="86" t="s">
        <v>4</v>
      </c>
    </row>
    <row r="102" spans="1:13">
      <c r="A102" s="112"/>
      <c r="B102" s="112"/>
      <c r="C102" s="111"/>
      <c r="D102" s="128" t="str">
        <f>D50</f>
        <v>4 Months - 7 Months Before</v>
      </c>
      <c r="E102" s="129">
        <f>E51</f>
        <v>45259</v>
      </c>
      <c r="F102" s="77" t="s">
        <v>94</v>
      </c>
      <c r="G102" s="44"/>
      <c r="H102" s="44"/>
      <c r="I102" s="125"/>
      <c r="J102" s="124"/>
      <c r="K102" s="123" t="s">
        <v>4</v>
      </c>
      <c r="L102" s="112"/>
      <c r="M102" s="112"/>
    </row>
    <row r="103" spans="1:13" ht="28.5">
      <c r="A103" s="112"/>
      <c r="B103" s="112"/>
      <c r="C103" s="111"/>
      <c r="D103" s="128" t="str">
        <f>D52</f>
        <v>5 Months - 8 Months Before</v>
      </c>
      <c r="E103" s="129">
        <f>E52</f>
        <v>45275</v>
      </c>
      <c r="F103" s="77" t="s">
        <v>96</v>
      </c>
      <c r="G103" s="72"/>
      <c r="H103" s="72"/>
      <c r="I103" s="125"/>
      <c r="J103" s="124"/>
      <c r="K103" s="123" t="s">
        <v>4</v>
      </c>
      <c r="L103" s="112"/>
      <c r="M103" s="112"/>
    </row>
    <row r="104" spans="1:13" ht="28.5">
      <c r="A104" s="112"/>
      <c r="B104" s="112"/>
      <c r="C104" s="111"/>
      <c r="D104" s="128" t="str">
        <f>D56</f>
        <v>5 Months - 8 Months Before</v>
      </c>
      <c r="E104" s="129">
        <f>E109-5</f>
        <v>45263</v>
      </c>
      <c r="F104" s="77" t="s">
        <v>206</v>
      </c>
      <c r="G104" s="44"/>
      <c r="H104" s="44"/>
      <c r="I104" s="125"/>
      <c r="J104" s="124"/>
      <c r="K104" s="123" t="s">
        <v>4</v>
      </c>
      <c r="L104" s="112"/>
      <c r="M104" s="112"/>
    </row>
    <row r="105" spans="1:13" s="112" customFormat="1">
      <c r="C105" s="111"/>
      <c r="D105" s="127"/>
      <c r="E105" s="126"/>
      <c r="F105" s="159"/>
      <c r="G105" s="72"/>
      <c r="H105" s="72"/>
      <c r="I105" s="125"/>
      <c r="J105" s="124"/>
      <c r="K105" s="123"/>
    </row>
    <row r="106" spans="1:13" s="112" customFormat="1">
      <c r="C106" s="111"/>
      <c r="D106" s="127"/>
      <c r="E106" s="126"/>
      <c r="F106" s="159"/>
      <c r="G106" s="72"/>
      <c r="H106" s="72"/>
      <c r="I106" s="125"/>
      <c r="J106" s="124"/>
      <c r="K106" s="123"/>
    </row>
    <row r="107" spans="1:13">
      <c r="D107" s="5"/>
      <c r="E107" s="6"/>
      <c r="F107" s="160"/>
      <c r="G107" s="71" t="s">
        <v>203</v>
      </c>
      <c r="H107" s="71"/>
      <c r="I107" s="16"/>
      <c r="J107" s="9"/>
      <c r="K107" s="86" t="s">
        <v>4</v>
      </c>
    </row>
    <row r="108" spans="1:13">
      <c r="D108" s="5"/>
      <c r="E108" s="11"/>
      <c r="F108" s="160"/>
      <c r="G108" s="71" t="s">
        <v>204</v>
      </c>
      <c r="H108" s="71"/>
      <c r="I108" s="16"/>
      <c r="J108" s="9"/>
      <c r="K108" s="86" t="s">
        <v>4</v>
      </c>
    </row>
    <row r="109" spans="1:13" ht="43.5">
      <c r="D109" s="81" t="str">
        <f>D57</f>
        <v>5 Months - 8 Months Before</v>
      </c>
      <c r="E109" s="83">
        <f>E56-7</f>
        <v>45268</v>
      </c>
      <c r="F109" s="84" t="s">
        <v>207</v>
      </c>
      <c r="G109" s="71" t="s">
        <v>208</v>
      </c>
      <c r="H109" s="71"/>
      <c r="I109" s="16"/>
      <c r="J109" s="9"/>
      <c r="K109" s="86" t="s">
        <v>4</v>
      </c>
    </row>
    <row r="110" spans="1:13">
      <c r="D110" s="132"/>
      <c r="E110" s="11"/>
      <c r="F110" s="8"/>
      <c r="G110" s="71" t="s">
        <v>209</v>
      </c>
      <c r="H110" s="71"/>
      <c r="I110" s="16"/>
      <c r="J110" s="9"/>
      <c r="K110" s="86" t="s">
        <v>4</v>
      </c>
    </row>
    <row r="111" spans="1:13">
      <c r="D111" s="128" t="s">
        <v>210</v>
      </c>
      <c r="E111" s="76">
        <f>E109+7</f>
        <v>45275</v>
      </c>
      <c r="F111" s="72" t="s">
        <v>211</v>
      </c>
      <c r="G111" s="71" t="s">
        <v>208</v>
      </c>
      <c r="H111" s="71"/>
      <c r="I111" s="9"/>
      <c r="J111" s="9"/>
      <c r="K111" s="86" t="s">
        <v>4</v>
      </c>
    </row>
    <row r="112" spans="1:13">
      <c r="D112" s="5"/>
      <c r="E112" s="76">
        <f>E111+7</f>
        <v>45282</v>
      </c>
      <c r="F112" s="72" t="s">
        <v>212</v>
      </c>
      <c r="G112" s="72" t="s">
        <v>208</v>
      </c>
      <c r="H112" s="8"/>
      <c r="I112" s="9"/>
      <c r="J112" s="9"/>
      <c r="K112" s="86" t="s">
        <v>4</v>
      </c>
    </row>
    <row r="113" spans="3:11">
      <c r="D113" s="5"/>
      <c r="E113" s="76">
        <f t="shared" ref="E113:E121" si="4">E112+7</f>
        <v>45289</v>
      </c>
      <c r="F113" s="72" t="s">
        <v>213</v>
      </c>
      <c r="G113" s="72" t="s">
        <v>208</v>
      </c>
      <c r="H113" s="8"/>
      <c r="I113" s="9"/>
      <c r="J113" s="9"/>
      <c r="K113" s="86" t="s">
        <v>4</v>
      </c>
    </row>
    <row r="114" spans="3:11">
      <c r="D114" s="5"/>
      <c r="E114" s="76">
        <f t="shared" si="4"/>
        <v>45296</v>
      </c>
      <c r="F114" s="72" t="s">
        <v>214</v>
      </c>
      <c r="G114" s="72" t="s">
        <v>208</v>
      </c>
      <c r="H114" s="8"/>
      <c r="I114" s="9"/>
      <c r="J114" s="9"/>
      <c r="K114" s="86" t="s">
        <v>4</v>
      </c>
    </row>
    <row r="115" spans="3:11">
      <c r="D115" s="5"/>
      <c r="E115" s="76">
        <f t="shared" si="4"/>
        <v>45303</v>
      </c>
      <c r="F115" s="72" t="s">
        <v>215</v>
      </c>
      <c r="G115" s="72" t="s">
        <v>208</v>
      </c>
      <c r="H115" s="8"/>
      <c r="I115" s="9"/>
      <c r="J115" s="9"/>
      <c r="K115" s="86" t="s">
        <v>4</v>
      </c>
    </row>
    <row r="116" spans="3:11">
      <c r="D116" s="5"/>
      <c r="E116" s="76">
        <f t="shared" si="4"/>
        <v>45310</v>
      </c>
      <c r="F116" s="72" t="s">
        <v>216</v>
      </c>
      <c r="G116" s="72" t="s">
        <v>208</v>
      </c>
      <c r="H116" s="8"/>
      <c r="I116" s="9"/>
      <c r="J116" s="9"/>
      <c r="K116" s="86" t="s">
        <v>4</v>
      </c>
    </row>
    <row r="117" spans="3:11">
      <c r="D117" s="5"/>
      <c r="E117" s="76">
        <f t="shared" si="4"/>
        <v>45317</v>
      </c>
      <c r="F117" s="72" t="s">
        <v>217</v>
      </c>
      <c r="G117" s="72" t="s">
        <v>208</v>
      </c>
      <c r="H117" s="8"/>
      <c r="I117" s="9"/>
      <c r="J117" s="9"/>
      <c r="K117" s="86" t="s">
        <v>4</v>
      </c>
    </row>
    <row r="118" spans="3:11">
      <c r="D118" s="5"/>
      <c r="E118" s="76">
        <f t="shared" si="4"/>
        <v>45324</v>
      </c>
      <c r="F118" s="72" t="s">
        <v>218</v>
      </c>
      <c r="G118" s="72" t="s">
        <v>208</v>
      </c>
      <c r="H118" s="8"/>
      <c r="I118" s="9"/>
      <c r="J118" s="9"/>
      <c r="K118" s="86" t="s">
        <v>4</v>
      </c>
    </row>
    <row r="119" spans="3:11">
      <c r="D119" s="5"/>
      <c r="E119" s="76">
        <f t="shared" si="4"/>
        <v>45331</v>
      </c>
      <c r="F119" s="72" t="s">
        <v>219</v>
      </c>
      <c r="G119" s="72" t="s">
        <v>208</v>
      </c>
      <c r="H119" s="8"/>
      <c r="I119" s="9"/>
      <c r="J119" s="9"/>
      <c r="K119" s="86" t="s">
        <v>4</v>
      </c>
    </row>
    <row r="120" spans="3:11">
      <c r="D120" s="5"/>
      <c r="E120" s="76">
        <f t="shared" si="4"/>
        <v>45338</v>
      </c>
      <c r="F120" s="72" t="s">
        <v>220</v>
      </c>
      <c r="G120" s="72" t="s">
        <v>208</v>
      </c>
      <c r="H120" s="8"/>
      <c r="I120" s="9"/>
      <c r="J120" s="9"/>
      <c r="K120" s="86" t="s">
        <v>4</v>
      </c>
    </row>
    <row r="121" spans="3:11">
      <c r="D121" s="10"/>
      <c r="E121" s="76">
        <f t="shared" si="4"/>
        <v>45345</v>
      </c>
      <c r="F121" s="72" t="s">
        <v>221</v>
      </c>
      <c r="G121" s="72" t="s">
        <v>208</v>
      </c>
      <c r="H121" s="8"/>
      <c r="I121" s="85"/>
      <c r="J121" s="9"/>
      <c r="K121" s="86" t="s">
        <v>4</v>
      </c>
    </row>
    <row r="122" spans="3:11" ht="42.6" customHeight="1">
      <c r="C122" s="109">
        <v>60</v>
      </c>
      <c r="D122" s="74" t="s">
        <v>110</v>
      </c>
      <c r="E122" s="83">
        <f>$E$9-C122</f>
        <v>45384</v>
      </c>
      <c r="F122" s="77" t="s">
        <v>222</v>
      </c>
      <c r="G122" s="8"/>
      <c r="H122" s="8"/>
      <c r="I122" s="71" t="s">
        <v>223</v>
      </c>
      <c r="J122" s="9"/>
      <c r="K122" s="86" t="s">
        <v>4</v>
      </c>
    </row>
    <row r="123" spans="3:11" ht="58.5">
      <c r="D123" s="10"/>
      <c r="E123" s="11"/>
      <c r="F123" s="77" t="s">
        <v>224</v>
      </c>
      <c r="G123" s="8"/>
      <c r="H123" s="8"/>
      <c r="I123" s="71" t="s">
        <v>225</v>
      </c>
      <c r="J123" s="9"/>
      <c r="K123" s="86" t="s">
        <v>4</v>
      </c>
    </row>
    <row r="124" spans="3:11" s="112" customFormat="1">
      <c r="C124" s="111"/>
      <c r="F124" s="113"/>
      <c r="G124" s="113"/>
      <c r="H124" s="113"/>
    </row>
    <row r="125" spans="3:11" s="112" customFormat="1">
      <c r="C125" s="111"/>
      <c r="F125" s="113"/>
      <c r="G125" s="113"/>
      <c r="H125" s="113"/>
    </row>
  </sheetData>
  <sheetProtection algorithmName="SHA-512" hashValue="xopVjdYL7Ow5sxaALOgtH/QubEXaAhYhXpRhxqfoccEZJjoPg9jN1/G114ESuu873PbV0aBPg7zn4QtGWz2w4A==" saltValue="6E+jBW2Bp241+GaSyVClEA==" spinCount="100000" sheet="1" objects="1" scenarios="1"/>
  <autoFilter ref="C31:K88" xr:uid="{F6434A2F-F205-4300-9E37-C64B4EC38515}"/>
  <dataConsolidate/>
  <mergeCells count="15">
    <mergeCell ref="G29:J29"/>
    <mergeCell ref="D14:E21"/>
    <mergeCell ref="G21:J21"/>
    <mergeCell ref="F105:F108"/>
    <mergeCell ref="E4:G5"/>
    <mergeCell ref="E8:J8"/>
    <mergeCell ref="E9:J9"/>
    <mergeCell ref="E12:J12"/>
    <mergeCell ref="D23:D29"/>
    <mergeCell ref="G23:J23"/>
    <mergeCell ref="G24:J24"/>
    <mergeCell ref="G25:J25"/>
    <mergeCell ref="G26:J26"/>
    <mergeCell ref="G27:J27"/>
    <mergeCell ref="G28:J28"/>
  </mergeCells>
  <dataValidations count="1">
    <dataValidation type="list" errorStyle="information" allowBlank="1" showInputMessage="1" showErrorMessage="1" error="You did not select from one of the Event Planning Committee Members. This is OK, but this alert is here to double check that's what you meant to do." sqref="J32:J92" xr:uid="{94C8CAF3-3DD7-409F-8F12-87CC79DFA9A2}">
      <formula1>$G$23:$G$29</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B15B937-7605-46B2-B94F-FCDAF4D0B03F}">
          <x14:formula1>
            <xm:f>'HOW TO USE THIS FILE'!$X$6:$X$11</xm:f>
          </x14:formula1>
          <xm:sqref>K96:K100 K32:K93 K103:K125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6845-CBF3-4FC2-B702-C0E76AF2013D}">
  <sheetPr>
    <tabColor rgb="FFFFBD4B"/>
  </sheetPr>
  <dimension ref="B1:F76"/>
  <sheetViews>
    <sheetView tabSelected="1" topLeftCell="A18" workbookViewId="0">
      <selection activeCell="J20" sqref="J20"/>
    </sheetView>
  </sheetViews>
  <sheetFormatPr defaultColWidth="8.85546875" defaultRowHeight="16.5"/>
  <cols>
    <col min="1" max="1" width="8.85546875" style="20"/>
    <col min="2" max="2" width="3.5703125" style="20" customWidth="1"/>
    <col min="3" max="3" width="39.42578125" style="34" customWidth="1"/>
    <col min="4" max="4" width="44" style="98" customWidth="1"/>
    <col min="5" max="5" width="44.5703125" style="20" customWidth="1"/>
    <col min="6" max="6" width="3.5703125" style="20" customWidth="1"/>
    <col min="7" max="16384" width="8.85546875" style="20"/>
  </cols>
  <sheetData>
    <row r="1" spans="2:6">
      <c r="C1" s="20"/>
    </row>
    <row r="2" spans="2:6">
      <c r="C2" s="20"/>
    </row>
    <row r="3" spans="2:6">
      <c r="B3" s="25"/>
      <c r="C3" s="26"/>
      <c r="D3" s="99"/>
      <c r="E3" s="26"/>
      <c r="F3" s="27"/>
    </row>
    <row r="4" spans="2:6">
      <c r="B4" s="28"/>
      <c r="C4" s="166" t="s">
        <v>226</v>
      </c>
      <c r="D4" s="166"/>
      <c r="E4" s="166"/>
      <c r="F4" s="29"/>
    </row>
    <row r="5" spans="2:6" ht="18.75" customHeight="1">
      <c r="B5" s="28"/>
      <c r="C5" s="57" t="s">
        <v>227</v>
      </c>
      <c r="D5" s="100" t="s">
        <v>228</v>
      </c>
      <c r="E5" s="93"/>
      <c r="F5" s="29"/>
    </row>
    <row r="6" spans="2:6" ht="16.5" customHeight="1">
      <c r="B6" s="28"/>
      <c r="C6" s="58" t="s">
        <v>229</v>
      </c>
      <c r="D6" s="101" t="s">
        <v>230</v>
      </c>
      <c r="E6" s="94"/>
      <c r="F6" s="29"/>
    </row>
    <row r="7" spans="2:6" ht="28.5">
      <c r="B7" s="28"/>
      <c r="C7" s="57" t="s">
        <v>231</v>
      </c>
      <c r="D7" s="100" t="s">
        <v>232</v>
      </c>
      <c r="E7" s="43"/>
      <c r="F7" s="29"/>
    </row>
    <row r="8" spans="2:6" ht="28.5">
      <c r="B8" s="28"/>
      <c r="C8" s="58" t="s">
        <v>233</v>
      </c>
      <c r="D8" s="101" t="s">
        <v>234</v>
      </c>
      <c r="E8" s="38"/>
      <c r="F8" s="29"/>
    </row>
    <row r="9" spans="2:6">
      <c r="B9" s="28"/>
      <c r="C9" s="57" t="s">
        <v>235</v>
      </c>
      <c r="D9" s="184" t="s">
        <v>236</v>
      </c>
      <c r="E9" s="43"/>
      <c r="F9" s="29"/>
    </row>
    <row r="10" spans="2:6" ht="28.5">
      <c r="B10" s="28"/>
      <c r="C10" s="57" t="s">
        <v>237</v>
      </c>
      <c r="D10" s="100" t="s">
        <v>238</v>
      </c>
      <c r="E10" s="43"/>
      <c r="F10" s="29"/>
    </row>
    <row r="11" spans="2:6" ht="28.5">
      <c r="B11" s="28"/>
      <c r="C11" s="57" t="s">
        <v>239</v>
      </c>
      <c r="D11" s="100" t="s">
        <v>240</v>
      </c>
      <c r="E11" s="43"/>
      <c r="F11" s="29"/>
    </row>
    <row r="12" spans="2:6" ht="28.5">
      <c r="B12" s="28"/>
      <c r="C12" s="58" t="s">
        <v>241</v>
      </c>
      <c r="D12" s="101" t="s">
        <v>242</v>
      </c>
      <c r="E12" s="38"/>
      <c r="F12" s="29"/>
    </row>
    <row r="13" spans="2:6">
      <c r="B13" s="28"/>
      <c r="C13" s="58" t="s">
        <v>243</v>
      </c>
      <c r="D13" s="101" t="s">
        <v>244</v>
      </c>
      <c r="E13" s="38"/>
      <c r="F13" s="29"/>
    </row>
    <row r="14" spans="2:6" ht="28.5">
      <c r="B14" s="28"/>
      <c r="C14" s="58" t="s">
        <v>245</v>
      </c>
      <c r="D14" s="101" t="s">
        <v>246</v>
      </c>
      <c r="E14" s="38"/>
      <c r="F14" s="29"/>
    </row>
    <row r="15" spans="2:6" ht="29.25" customHeight="1">
      <c r="B15" s="28"/>
      <c r="C15" s="95" t="s">
        <v>247</v>
      </c>
      <c r="D15" s="102" t="s">
        <v>248</v>
      </c>
      <c r="E15" s="90"/>
      <c r="F15" s="29"/>
    </row>
    <row r="16" spans="2:6" ht="19.5" customHeight="1">
      <c r="B16" s="92"/>
      <c r="C16" s="91"/>
      <c r="D16" s="103"/>
      <c r="E16" s="89"/>
      <c r="F16" s="29"/>
    </row>
    <row r="17" spans="2:6">
      <c r="B17" s="28"/>
      <c r="C17" s="168" t="s">
        <v>249</v>
      </c>
      <c r="D17" s="168"/>
      <c r="E17" s="168"/>
      <c r="F17" s="29"/>
    </row>
    <row r="18" spans="2:6" ht="64.900000000000006" customHeight="1">
      <c r="B18" s="28"/>
      <c r="C18" s="58" t="s">
        <v>250</v>
      </c>
      <c r="D18" s="101" t="s">
        <v>251</v>
      </c>
      <c r="E18" s="96" t="s">
        <v>252</v>
      </c>
      <c r="F18" s="29"/>
    </row>
    <row r="19" spans="2:6" ht="88.5" customHeight="1">
      <c r="B19" s="28"/>
      <c r="C19" s="58" t="s">
        <v>253</v>
      </c>
      <c r="D19" s="184" t="s">
        <v>254</v>
      </c>
      <c r="E19" s="96" t="s">
        <v>255</v>
      </c>
      <c r="F19" s="29"/>
    </row>
    <row r="20" spans="2:6" ht="122.25" customHeight="1">
      <c r="B20" s="28"/>
      <c r="C20" s="58" t="s">
        <v>256</v>
      </c>
      <c r="D20" s="101" t="s">
        <v>257</v>
      </c>
      <c r="E20" s="96" t="s">
        <v>258</v>
      </c>
      <c r="F20" s="29"/>
    </row>
    <row r="21" spans="2:6" ht="150" customHeight="1">
      <c r="B21" s="28"/>
      <c r="C21" s="58" t="s">
        <v>259</v>
      </c>
      <c r="D21" s="101" t="s">
        <v>260</v>
      </c>
      <c r="E21" s="97" t="s">
        <v>261</v>
      </c>
      <c r="F21" s="29"/>
    </row>
    <row r="22" spans="2:6">
      <c r="B22" s="28"/>
      <c r="C22" s="35"/>
      <c r="D22" s="104"/>
      <c r="E22" s="36"/>
      <c r="F22" s="29"/>
    </row>
    <row r="23" spans="2:6" s="1" customFormat="1">
      <c r="B23" s="41"/>
      <c r="C23" s="167" t="s">
        <v>262</v>
      </c>
      <c r="D23" s="167"/>
      <c r="E23" s="167"/>
      <c r="F23" s="42"/>
    </row>
    <row r="24" spans="2:6" s="1" customFormat="1">
      <c r="B24" s="41"/>
      <c r="C24" s="37"/>
      <c r="D24" s="105"/>
      <c r="E24" s="38"/>
      <c r="F24" s="42"/>
    </row>
    <row r="25" spans="2:6" s="1" customFormat="1">
      <c r="B25" s="41"/>
      <c r="C25" s="37"/>
      <c r="D25" s="105"/>
      <c r="E25" s="38"/>
      <c r="F25" s="42"/>
    </row>
    <row r="26" spans="2:6" s="1" customFormat="1">
      <c r="B26" s="41"/>
      <c r="C26" s="37"/>
      <c r="D26" s="105"/>
      <c r="E26" s="38"/>
      <c r="F26" s="42"/>
    </row>
    <row r="27" spans="2:6" s="1" customFormat="1">
      <c r="B27" s="41"/>
      <c r="C27" s="37"/>
      <c r="D27" s="105"/>
      <c r="E27" s="38"/>
      <c r="F27" s="42"/>
    </row>
    <row r="28" spans="2:6" s="1" customFormat="1">
      <c r="B28" s="41"/>
      <c r="C28" s="37"/>
      <c r="D28" s="105"/>
      <c r="E28" s="38"/>
      <c r="F28" s="42"/>
    </row>
    <row r="29" spans="2:6" s="1" customFormat="1">
      <c r="B29" s="41"/>
      <c r="C29" s="37"/>
      <c r="D29" s="105"/>
      <c r="E29" s="38"/>
      <c r="F29" s="42"/>
    </row>
    <row r="30" spans="2:6" s="1" customFormat="1">
      <c r="B30" s="41"/>
      <c r="C30" s="37"/>
      <c r="D30" s="105"/>
      <c r="E30" s="38"/>
      <c r="F30" s="42"/>
    </row>
    <row r="31" spans="2:6" s="1" customFormat="1">
      <c r="B31" s="41"/>
      <c r="C31" s="37"/>
      <c r="D31" s="105"/>
      <c r="E31" s="38"/>
      <c r="F31" s="42"/>
    </row>
    <row r="32" spans="2:6" s="1" customFormat="1">
      <c r="B32" s="41"/>
      <c r="C32" s="37"/>
      <c r="D32" s="105"/>
      <c r="E32" s="38"/>
      <c r="F32" s="42"/>
    </row>
    <row r="33" spans="2:6" s="1" customFormat="1">
      <c r="B33" s="41"/>
      <c r="C33" s="37"/>
      <c r="D33" s="105"/>
      <c r="E33" s="38"/>
      <c r="F33" s="42"/>
    </row>
    <row r="34" spans="2:6" s="1" customFormat="1">
      <c r="B34" s="41"/>
      <c r="C34" s="37"/>
      <c r="D34" s="105"/>
      <c r="E34" s="38"/>
      <c r="F34" s="42"/>
    </row>
    <row r="35" spans="2:6" s="1" customFormat="1">
      <c r="B35" s="41"/>
      <c r="C35" s="37"/>
      <c r="D35" s="105"/>
      <c r="E35" s="38"/>
      <c r="F35" s="42"/>
    </row>
    <row r="36" spans="2:6" s="1" customFormat="1">
      <c r="B36" s="41"/>
      <c r="C36" s="37"/>
      <c r="D36" s="105"/>
      <c r="E36" s="38"/>
      <c r="F36" s="42"/>
    </row>
    <row r="37" spans="2:6" s="1" customFormat="1">
      <c r="B37" s="41"/>
      <c r="C37" s="37"/>
      <c r="D37" s="105"/>
      <c r="E37" s="38"/>
      <c r="F37" s="42"/>
    </row>
    <row r="38" spans="2:6" s="1" customFormat="1">
      <c r="B38" s="41"/>
      <c r="C38" s="37"/>
      <c r="D38" s="105"/>
      <c r="E38" s="38"/>
      <c r="F38" s="42"/>
    </row>
    <row r="39" spans="2:6" s="1" customFormat="1">
      <c r="B39" s="41"/>
      <c r="C39" s="37"/>
      <c r="D39" s="105"/>
      <c r="E39" s="38"/>
      <c r="F39" s="42"/>
    </row>
    <row r="40" spans="2:6" s="1" customFormat="1">
      <c r="B40" s="41"/>
      <c r="C40" s="37"/>
      <c r="D40" s="105"/>
      <c r="E40" s="38"/>
      <c r="F40" s="42"/>
    </row>
    <row r="41" spans="2:6" s="1" customFormat="1">
      <c r="B41" s="41"/>
      <c r="C41" s="37"/>
      <c r="D41" s="105"/>
      <c r="E41" s="38"/>
      <c r="F41" s="42"/>
    </row>
    <row r="42" spans="2:6" s="1" customFormat="1">
      <c r="B42" s="41"/>
      <c r="C42" s="37"/>
      <c r="D42" s="105"/>
      <c r="E42" s="38"/>
      <c r="F42" s="42"/>
    </row>
    <row r="43" spans="2:6" s="1" customFormat="1">
      <c r="B43" s="41"/>
      <c r="C43" s="37"/>
      <c r="D43" s="105"/>
      <c r="E43" s="38"/>
      <c r="F43" s="42"/>
    </row>
    <row r="44" spans="2:6" s="1" customFormat="1">
      <c r="B44" s="41"/>
      <c r="C44" s="37"/>
      <c r="D44" s="105"/>
      <c r="E44" s="38"/>
      <c r="F44" s="42"/>
    </row>
    <row r="45" spans="2:6" s="1" customFormat="1">
      <c r="B45" s="41"/>
      <c r="C45" s="37"/>
      <c r="D45" s="105"/>
      <c r="E45" s="38"/>
      <c r="F45" s="42"/>
    </row>
    <row r="46" spans="2:6" s="1" customFormat="1">
      <c r="B46" s="41"/>
      <c r="C46" s="37"/>
      <c r="D46" s="105"/>
      <c r="E46" s="38"/>
      <c r="F46" s="42"/>
    </row>
    <row r="47" spans="2:6" s="1" customFormat="1">
      <c r="B47" s="41"/>
      <c r="C47" s="37"/>
      <c r="D47" s="105"/>
      <c r="E47" s="38"/>
      <c r="F47" s="42"/>
    </row>
    <row r="48" spans="2:6" s="1" customFormat="1">
      <c r="B48" s="41"/>
      <c r="C48" s="37"/>
      <c r="D48" s="105"/>
      <c r="E48" s="38"/>
      <c r="F48" s="42"/>
    </row>
    <row r="49" spans="2:6" s="1" customFormat="1">
      <c r="B49" s="41"/>
      <c r="C49" s="37"/>
      <c r="D49" s="105"/>
      <c r="E49" s="38"/>
      <c r="F49" s="42"/>
    </row>
    <row r="50" spans="2:6" s="1" customFormat="1">
      <c r="B50" s="41"/>
      <c r="C50" s="37"/>
      <c r="D50" s="105"/>
      <c r="E50" s="38"/>
      <c r="F50" s="42"/>
    </row>
    <row r="51" spans="2:6" s="1" customFormat="1">
      <c r="B51" s="41"/>
      <c r="C51" s="37"/>
      <c r="D51" s="105"/>
      <c r="E51" s="38"/>
      <c r="F51" s="42"/>
    </row>
    <row r="52" spans="2:6" s="1" customFormat="1">
      <c r="B52" s="41"/>
      <c r="C52" s="37"/>
      <c r="D52" s="105"/>
      <c r="E52" s="38"/>
      <c r="F52" s="42"/>
    </row>
    <row r="53" spans="2:6" s="1" customFormat="1">
      <c r="B53" s="41"/>
      <c r="C53" s="37"/>
      <c r="D53" s="105"/>
      <c r="E53" s="38"/>
      <c r="F53" s="42"/>
    </row>
    <row r="54" spans="2:6" s="1" customFormat="1">
      <c r="B54" s="41"/>
      <c r="C54" s="37"/>
      <c r="D54" s="105"/>
      <c r="E54" s="38"/>
      <c r="F54" s="42"/>
    </row>
    <row r="55" spans="2:6" s="1" customFormat="1">
      <c r="B55" s="41"/>
      <c r="C55" s="37"/>
      <c r="D55" s="105"/>
      <c r="E55" s="38"/>
      <c r="F55" s="42"/>
    </row>
    <row r="56" spans="2:6" s="1" customFormat="1">
      <c r="B56" s="41"/>
      <c r="C56" s="37"/>
      <c r="D56" s="105"/>
      <c r="E56" s="38"/>
      <c r="F56" s="42"/>
    </row>
    <row r="57" spans="2:6" s="1" customFormat="1">
      <c r="B57" s="41"/>
      <c r="C57" s="37"/>
      <c r="D57" s="105"/>
      <c r="E57" s="38"/>
      <c r="F57" s="42"/>
    </row>
    <row r="58" spans="2:6" s="1" customFormat="1">
      <c r="B58" s="41"/>
      <c r="C58" s="37"/>
      <c r="D58" s="105"/>
      <c r="E58" s="38"/>
      <c r="F58" s="42"/>
    </row>
    <row r="59" spans="2:6" s="1" customFormat="1">
      <c r="B59" s="41"/>
      <c r="C59" s="37"/>
      <c r="D59" s="105"/>
      <c r="E59" s="38"/>
      <c r="F59" s="42"/>
    </row>
    <row r="60" spans="2:6" s="1" customFormat="1">
      <c r="B60" s="41"/>
      <c r="C60" s="37"/>
      <c r="D60" s="105"/>
      <c r="E60" s="38"/>
      <c r="F60" s="42"/>
    </row>
    <row r="61" spans="2:6" s="1" customFormat="1">
      <c r="B61" s="41"/>
      <c r="C61" s="37"/>
      <c r="D61" s="105"/>
      <c r="E61" s="38"/>
      <c r="F61" s="42"/>
    </row>
    <row r="62" spans="2:6" s="1" customFormat="1">
      <c r="B62" s="41"/>
      <c r="C62" s="37"/>
      <c r="D62" s="105"/>
      <c r="E62" s="38"/>
      <c r="F62" s="42"/>
    </row>
    <row r="63" spans="2:6" s="1" customFormat="1">
      <c r="B63" s="41"/>
      <c r="C63" s="37"/>
      <c r="D63" s="105"/>
      <c r="E63" s="38"/>
      <c r="F63" s="42"/>
    </row>
    <row r="64" spans="2:6" s="1" customFormat="1">
      <c r="B64" s="41"/>
      <c r="C64" s="37"/>
      <c r="D64" s="105"/>
      <c r="E64" s="38"/>
      <c r="F64" s="42"/>
    </row>
    <row r="65" spans="2:6" s="1" customFormat="1">
      <c r="B65" s="41"/>
      <c r="C65" s="37"/>
      <c r="D65" s="105"/>
      <c r="E65" s="38"/>
      <c r="F65" s="42"/>
    </row>
    <row r="66" spans="2:6" s="1" customFormat="1">
      <c r="B66" s="41"/>
      <c r="C66" s="37"/>
      <c r="D66" s="105"/>
      <c r="E66" s="38"/>
      <c r="F66" s="42"/>
    </row>
    <row r="67" spans="2:6" s="1" customFormat="1">
      <c r="B67" s="41"/>
      <c r="C67" s="37"/>
      <c r="D67" s="105"/>
      <c r="E67" s="38"/>
      <c r="F67" s="42"/>
    </row>
    <row r="68" spans="2:6" s="1" customFormat="1">
      <c r="B68" s="41"/>
      <c r="C68" s="37"/>
      <c r="D68" s="105"/>
      <c r="E68" s="38"/>
      <c r="F68" s="42"/>
    </row>
    <row r="69" spans="2:6" s="1" customFormat="1">
      <c r="B69" s="41"/>
      <c r="C69" s="37"/>
      <c r="D69" s="105"/>
      <c r="E69" s="38"/>
      <c r="F69" s="42"/>
    </row>
    <row r="70" spans="2:6" s="1" customFormat="1">
      <c r="B70" s="41"/>
      <c r="C70" s="37"/>
      <c r="D70" s="105"/>
      <c r="E70" s="38"/>
      <c r="F70" s="42"/>
    </row>
    <row r="71" spans="2:6" s="1" customFormat="1">
      <c r="B71" s="41"/>
      <c r="C71" s="37"/>
      <c r="D71" s="105"/>
      <c r="E71" s="38"/>
      <c r="F71" s="42"/>
    </row>
    <row r="72" spans="2:6" s="1" customFormat="1">
      <c r="B72" s="41"/>
      <c r="C72" s="37"/>
      <c r="D72" s="105"/>
      <c r="E72" s="38"/>
      <c r="F72" s="42"/>
    </row>
    <row r="73" spans="2:6" s="1" customFormat="1">
      <c r="B73" s="41"/>
      <c r="C73" s="37"/>
      <c r="D73" s="105"/>
      <c r="E73" s="38"/>
      <c r="F73" s="42"/>
    </row>
    <row r="74" spans="2:6" s="1" customFormat="1">
      <c r="B74" s="41"/>
      <c r="C74" s="37"/>
      <c r="D74" s="105"/>
      <c r="E74" s="38"/>
      <c r="F74" s="42"/>
    </row>
    <row r="75" spans="2:6" s="1" customFormat="1">
      <c r="B75" s="41"/>
      <c r="C75" s="39"/>
      <c r="D75" s="106"/>
      <c r="E75" s="40"/>
      <c r="F75" s="42"/>
    </row>
    <row r="76" spans="2:6">
      <c r="B76" s="30"/>
      <c r="C76" s="33"/>
      <c r="D76" s="107"/>
      <c r="E76" s="31"/>
      <c r="F76" s="32"/>
    </row>
  </sheetData>
  <sheetProtection algorithmName="SHA-512" hashValue="qbapCvqpBoBl/KpYXbfXWahAz8SPy0PKc5EujB9Eg8DjkZwTn+vqo1+wsmJ7+1VEr2jKvZ4WhK9HPe8XlZ6icQ==" saltValue="JQVZVwkdBtYHUZY/AdKKLA==" spinCount="100000" sheet="1" objects="1" scenarios="1"/>
  <mergeCells count="3">
    <mergeCell ref="C4:E4"/>
    <mergeCell ref="C23:E23"/>
    <mergeCell ref="C17:E17"/>
  </mergeCells>
  <hyperlinks>
    <hyperlink ref="D5" r:id="rId1" display="www.frontstream.com/10-auction-secrets" xr:uid="{84323E86-FD48-4DA1-96D7-270976A68914}"/>
    <hyperlink ref="D20" r:id="rId2" display="www.frontstream.com/Fundraising-Solution" xr:uid="{3B6DAD84-0C5E-4634-A446-0A2457C1578F}"/>
    <hyperlink ref="D14" r:id="rId3" display="https://www.frontstream.com/35-fundraising-themes" xr:uid="{4054F660-BAE5-46B7-A069-FEEDBB03F48B}"/>
    <hyperlink ref="D21" r:id="rId4" display="www.frontstream.com/CRM-Made-Easy" xr:uid="{324EEE46-F911-4A42-9536-6072F664AC06}"/>
    <hyperlink ref="D18" r:id="rId5" display="www.frontstream.com/BFG-by-FrontStream" xr:uid="{6B02DDD7-43DA-451F-86EA-90FFC8ED4FFF}"/>
    <hyperlink ref="D8" r:id="rId6" display="www.frontstream.com/Volunteering-Quotes" xr:uid="{0D563517-A43E-4015-8F2D-2759D9E814DC}"/>
    <hyperlink ref="D12" r:id="rId7" display="www.frontstream.com/Thank-You-Donors" xr:uid="{59954BFB-C7EB-430F-B542-33A1C6565163}"/>
    <hyperlink ref="D7" r:id="rId8" display="www.frontstream.com/in-kind-donations-boost" xr:uid="{E86E54CD-9A04-435A-A38D-9A2FF3571562}"/>
    <hyperlink ref="D10" r:id="rId9" display="www.frontstream.com/4-event-planning-checklists" xr:uid="{F73ACC81-63FC-4C9B-8AF0-36D69D43C588}"/>
    <hyperlink ref="D11" r:id="rId10" display="www.frontstream.com/effective-fundraising-calendar" xr:uid="{AC3F57AF-6B51-490B-B9C4-36A692E9A139}"/>
    <hyperlink ref="D6" r:id="rId11" display="www.frontstream.com/auction-item-ideas" xr:uid="{84F5EEBA-2C09-4B7A-8CA0-F4155B9C9EBF}"/>
    <hyperlink ref="D15" r:id="rId12" display="www.frontstream.com/Diversify-Your-Fundraising" xr:uid="{262ABD1A-96CD-4597-B63C-90124186B4C2}"/>
    <hyperlink ref="D13" r:id="rId13" display="www.frontstream.com/donor-personas-guide" xr:uid="{1FEAA170-DC3A-4FC6-9BA8-1BBF2CEF405C}"/>
    <hyperlink ref="D19" r:id="rId14" xr:uid="{4CD46E8F-BE06-40AE-9953-D49C9D95D6D9}"/>
    <hyperlink ref="D9" r:id="rId15" xr:uid="{58AD8A7F-72E8-4EEB-9A07-148247B819D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E3907CE0BBB74BBED0E173F1E5EBD7" ma:contentTypeVersion="23" ma:contentTypeDescription="Create a new document." ma:contentTypeScope="" ma:versionID="788b228a83c573667ff82b6b02b3df71">
  <xsd:schema xmlns:xsd="http://www.w3.org/2001/XMLSchema" xmlns:xs="http://www.w3.org/2001/XMLSchema" xmlns:p="http://schemas.microsoft.com/office/2006/metadata/properties" xmlns:ns1="http://schemas.microsoft.com/sharepoint/v3" xmlns:ns2="da647986-d122-4110-b60c-d9fadff35286" xmlns:ns3="b2270ee0-0146-4549-98bc-1019e341dc28" xmlns:ns4="aa6fb711-dc0a-4b8d-a679-1b8f8c45c670" targetNamespace="http://schemas.microsoft.com/office/2006/metadata/properties" ma:root="true" ma:fieldsID="80d1687caa9294a4caadd683c582aa97" ns1:_="" ns2:_="" ns3:_="" ns4:_="">
    <xsd:import namespace="http://schemas.microsoft.com/sharepoint/v3"/>
    <xsd:import namespace="da647986-d122-4110-b60c-d9fadff35286"/>
    <xsd:import namespace="b2270ee0-0146-4549-98bc-1019e341dc28"/>
    <xsd:import namespace="aa6fb711-dc0a-4b8d-a679-1b8f8c45c670"/>
    <xsd:element name="properties">
      <xsd:complexType>
        <xsd:sequence>
          <xsd:element name="documentManagement">
            <xsd:complexType>
              <xsd:all>
                <xsd:element ref="ns2:SharedWithUsers" minOccurs="0"/>
                <xsd:element ref="ns2:SharingHintHash" minOccurs="0"/>
                <xsd:element ref="ns3:SharedWithDetails"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1:_ip_UnifiedCompliancePolicyProperties" minOccurs="0"/>
                <xsd:element ref="ns1:_ip_UnifiedCompliancePolicyUIAction" minOccurs="0"/>
                <xsd:element ref="ns3:TaxCatchAll" minOccurs="0"/>
                <xsd:element ref="ns4:lcf76f155ced4ddcb4097134ff3c332f"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647986-d122-4110-b60c-d9fadff3528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270ee0-0146-4549-98bc-1019e341dc28" elementFormDefault="qualified">
    <xsd:import namespace="http://schemas.microsoft.com/office/2006/documentManagement/types"/>
    <xsd:import namespace="http://schemas.microsoft.com/office/infopath/2007/PartnerControls"/>
    <xsd:element name="SharedWithDetails" ma:index="10" nillable="true" ma:displayName="Shared With Details" ma:description="" ma:internalName="SharedWithDetails" ma:readOnly="true">
      <xsd:simpleType>
        <xsd:restriction base="dms:Note">
          <xsd:maxLength value="255"/>
        </xsd:restriction>
      </xsd:simpleType>
    </xsd:element>
    <xsd:element name="TaxCatchAll" ma:index="24" nillable="true" ma:displayName="Taxonomy Catch All Column" ma:hidden="true" ma:list="{cc1935ff-759c-4256-9737-685763045729}" ma:internalName="TaxCatchAll" ma:showField="CatchAllData" ma:web="b2270ee0-0146-4549-98bc-1019e341dc2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6fb711-dc0a-4b8d-a679-1b8f8c45c670"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e5d97c80-53d1-4023-89db-01771a864736" ma:termSetId="09814cd3-568e-fe90-9814-8d621ff8fb84" ma:anchorId="fba54fb3-c3e1-fe81-a776-ca4b69148c4d" ma:open="true" ma:isKeyword="false">
      <xsd:complexType>
        <xsd:sequence>
          <xsd:element ref="pc:Terms" minOccurs="0" maxOccurs="1"/>
        </xsd:sequence>
      </xsd:complex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a6fb711-dc0a-4b8d-a679-1b8f8c45c670">
      <Terms xmlns="http://schemas.microsoft.com/office/infopath/2007/PartnerControls"/>
    </lcf76f155ced4ddcb4097134ff3c332f>
    <TaxCatchAll xmlns="b2270ee0-0146-4549-98bc-1019e341dc28"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16BDDD-675A-463A-8F01-B6392D4830DA}"/>
</file>

<file path=customXml/itemProps2.xml><?xml version="1.0" encoding="utf-8"?>
<ds:datastoreItem xmlns:ds="http://schemas.openxmlformats.org/officeDocument/2006/customXml" ds:itemID="{B24A8E09-6B88-4C8B-BB01-90850DBAE90D}"/>
</file>

<file path=customXml/itemProps3.xml><?xml version="1.0" encoding="utf-8"?>
<ds:datastoreItem xmlns:ds="http://schemas.openxmlformats.org/officeDocument/2006/customXml" ds:itemID="{D9C65A32-FD75-461C-9060-3085DEE9C14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Sherrie Mersdorf</dc:creator>
  <cp:keywords/>
  <dc:description/>
  <cp:lastModifiedBy/>
  <cp:revision/>
  <dcterms:created xsi:type="dcterms:W3CDTF">2023-03-02T16:19:51Z</dcterms:created>
  <dcterms:modified xsi:type="dcterms:W3CDTF">2023-09-14T18:55:20Z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0x01010079E3907CE0BBB74BBED0E173F1E5EBD7</vt:lpwstr>
  </property>
</Properties>
</file>